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8_{53D88F41-E315-4BF6-8E57-D7380131C9B5}" xr6:coauthVersionLast="47" xr6:coauthVersionMax="47" xr10:uidLastSave="{00000000-0000-0000-0000-000000000000}"/>
  <bookViews>
    <workbookView xWindow="15780" yWindow="-21135" windowWidth="22785" windowHeight="18555" xr2:uid="{2643C094-F8AA-43B2-8055-1297C04F2794}"/>
  </bookViews>
  <sheets>
    <sheet name="GR7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 s="1"/>
  <c r="J2" i="1"/>
  <c r="J29" i="1" l="1"/>
</calcChain>
</file>

<file path=xl/sharedStrings.xml><?xml version="1.0" encoding="utf-8"?>
<sst xmlns="http://schemas.openxmlformats.org/spreadsheetml/2006/main" count="62" uniqueCount="62">
  <si>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</si>
  <si>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</si>
  <si>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</si>
  <si>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</si>
  <si>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</si>
  <si>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</si>
  <si>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</si>
  <si>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</si>
  <si>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</si>
  <si>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Semi-motorizirani mikroskop</t>
  </si>
  <si>
    <t>KOM</t>
  </si>
  <si>
    <t>1.1</t>
  </si>
  <si>
    <t>Tijelo mikroskopa: Semi-motorizirano tijelo mikroskopa s integriranim USB sučeljem za izravnu komunikaciju s računalom. Stativ mora sadržavati upravljačku elektroniku i podršku za motorizirani revolver objektiva, omogućujući izmjenu povećanja putem fizičke tipke na samom stativu i putem kontrolnog softvera na računalu. Mora postojati integrirana namjenska tipka na samom stativu (tijelu) mikroskopa za trenutačno snimanje fotografija.</t>
  </si>
  <si>
    <t>1.2</t>
  </si>
  <si>
    <t>Fokusiranje: Sustav fokusiranja s koaksijalnim makro i mikrovijkom. Makrovijak mora biti opremljen mehaničkom kočnicom (graničnikom) za zaštitu preparata i objektiva od oštećenja, uz mogućnost manualnog podešavanja otpora (sile) okretanja.</t>
  </si>
  <si>
    <t>1.3</t>
  </si>
  <si>
    <t>Osvjetljenje: LED izvor svjetla snage minimalno 3W, s predviđenim vijekom trajanja od 60000 sati. Sustav mora omogućiti automatsko upravljanje intenzitetom svjetla sinkronizirano sa svakim objektivom zasebno.</t>
  </si>
  <si>
    <t>1.4</t>
  </si>
  <si>
    <t>Promatračka glava: Ergonomska trinokularna glava s podesivim nagibom od 0° do 30°. Podjela svjetla (okular:trinokular) mora podržavati sljedeće omjere: 
- 100:0
- 20:80 ili 30:70 ili 50:50
- 0:100</t>
  </si>
  <si>
    <t>1.5</t>
  </si>
  <si>
    <t>Okulari: Povećanje 10X, vidno polje (FN) minimalno 25 mm, s mogućnošću podešavanja dioptrije na oba okulara</t>
  </si>
  <si>
    <t>1.6</t>
  </si>
  <si>
    <t>Revolver za objektive: Motorizirani sa 6 pozicija za objektive; izmjena upravljiva putem tipke na mikroskopu ili softverski</t>
  </si>
  <si>
    <t>1.7</t>
  </si>
  <si>
    <t>Objektivi</t>
  </si>
  <si>
    <t>1.7.1</t>
  </si>
  <si>
    <t>4x ili 5x: 
- Numerička apertura (NA) ≥0.13
- Radna udaljenost ≥ 16.5 mm</t>
  </si>
  <si>
    <t>1.7.2</t>
  </si>
  <si>
    <t>10x
- NA ≥ 0.3
- radna udaljenost ≥ 15.8 mm
- optička korekcija za pokrovna stakalca 0.17 mm</t>
  </si>
  <si>
    <t>1.7.3</t>
  </si>
  <si>
    <t>20x: 
- NA ≥ 0.5
- radna udaljenost ≥ 2.7 mm
- optička korekcija za pokrovna stakalca 0.17 mm</t>
  </si>
  <si>
    <t>1.7.4</t>
  </si>
  <si>
    <t>40x: 
- NA ≥ 0.75
- radna udaljenost ≥ 1.35 mm
- optička korekcija za pokrovna stakalca 0.17 mm</t>
  </si>
  <si>
    <t>1.7.5</t>
  </si>
  <si>
    <t>60x: 
- NA ≥ 0.8
- radna udaljenost ≥ 0.3 mm
- optička korekcija za pokrovna stakalca 0.17 mm</t>
  </si>
  <si>
    <t>1.7.6</t>
  </si>
  <si>
    <t>100x: 
- NA ≥ 1.4
- radna udaljenost ≥ 0.18 mm
- optička korekcija za pokrovna stakalca 0.17 mm</t>
  </si>
  <si>
    <t>1.8</t>
  </si>
  <si>
    <t>Stolić mikroskopa: Mehanički stolić s površinom visoke otpornosti na ogrebotine (npr. od "safirnog" stakla ili ekvivalentna tvrda prevlaka). Ručica za upravljanje (X-Y) smještena s desne strane.</t>
  </si>
  <si>
    <t>1.9</t>
  </si>
  <si>
    <t>Držač uzoraka: Mehanizam za prihvat i istovremeno držanje dva standardna predmetna stakalca.</t>
  </si>
  <si>
    <t>1.10</t>
  </si>
  <si>
    <t>Kondenzor: Motorizirani Swing-out Kondenzor (N.A. 0.9/0.25). Motorizirana gornja leća se automatski izmiče iz optičkog puta kod malih povećanja (2x i 4x) kako bi se osvijetlilo cijelo vidno polje, te se vraća za veća povećanja (10x-100x).</t>
  </si>
  <si>
    <t>1.11</t>
  </si>
  <si>
    <t>Polarizacija: Set za jednostavnu polarizaciju (polarizator i analizator)</t>
  </si>
  <si>
    <t>1.12</t>
  </si>
  <si>
    <t>Kamera</t>
  </si>
  <si>
    <t>1.12.1</t>
  </si>
  <si>
    <t>Senzor: senzor u boji veličine minimalno 4/3'' (minimalno 21.6 mm)</t>
  </si>
  <si>
    <t>1.12.2</t>
  </si>
  <si>
    <t>Rezolucija: minimalno 10MP</t>
  </si>
  <si>
    <t>1.12.3</t>
  </si>
  <si>
    <t>Brzina prijenosa (broj sličica u sekundi): minimalno 30 fps pri punoj rezoluciji.</t>
  </si>
  <si>
    <t>1.12.4</t>
  </si>
  <si>
    <t>Sučelje: USB 3.0</t>
  </si>
  <si>
    <t>1.12.5</t>
  </si>
  <si>
    <t>Adapter za kameru: C-mount adapter povećanja 1X</t>
  </si>
  <si>
    <t>1.12.6</t>
  </si>
  <si>
    <t>Softver: 
Softver mora osigurati jedinstveno, integrirano radno okruženje za upravljanje mikroskopom (motoriziranim revolverom) i akviziciju slike sa sljedećim funkcionalnostima:
- Automatizirana detekcija i kalibracija: Sustav mora automatski prepoznati trenutno aktivni objektiv putem motoriziranog revolvera, trenutno prilagoditi mjernu ljestvicu (Scalebar) te primijeniti specifični profil za korekciju lateralnih kromatskih aberacija, prostorne distorzije i vignettinga.
- Motorizirana kontrola: Mogućnost softverske izmjene objektiva i upravljanje funkcijama mikroskopa izravno putem korisničkog sučelja softvera.
- Optimizacija slike u realnom vremenu: Automatsko podešavanje balansa bijele boje (White Balance) i ekspozicije tijekom rada uživo (Live view).
- Napredna rekonstrukcija dubinske oštrine (EDF) s poboljšanjem rezolucije: Mogućnost kreiranja slika velike dubinske oštrine (Focus Stacking) primjenom algoritma piramidalne dekompozicije (PMax). Algoritam mora osigurati visoku razinu očuvanja teksture i detalja na rubovima uzorka bez pojave "halo" artefakata. Unutar procesa rekonstrukcije dubinske oštrine mora biti integrirana softverska funkcija za povećanje rezolucije na brightfield slikama u boji putem algoritma sparse dekonvolucije. Funkcija mora omogućiti matematičko poboljšanje lateralne rezolucije slike u odnosu na primarno dobivenu optičku razlučivost.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</si>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</sst>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6" borderId="2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</cellXfs>
  <cellStyles count="3">
    <cellStyle name="Comma" xfId="1" builtinId="3"/>
    <cellStyle name="Normal" xfId="0" builtinId="0"/>
    <cellStyle name="Normalno 3" xfId="2" xr:uid="{903387D3-1E73-480C-869A-D3E6E5B9E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4CBE-086C-49A3-BF47-2B9076B2E361}">
  <dimension ref="A1:J29"/>
  <sheetViews>
    <sheetView tabSelected="1" zoomScale="80" zoomScaleNormal="80" workbookViewId="0">
      <selection activeCell="B26" sqref="B26"/>
    </sheetView>
  </sheetViews>
  <sheetFormatPr defaultColWidth="9" defaultRowHeight="14.4" x14ac:dyDescent="0.3"/>
  <cols>
    <col min="1" max="1" width="8.44140625" style="33" customWidth="1"/>
    <col min="2" max="2" width="75" style="34" customWidth="1"/>
    <col min="3" max="3" width="34.33203125" style="35" customWidth="1"/>
    <col min="4" max="4" width="33.109375" style="36" customWidth="1"/>
    <col min="5" max="5" width="15.88671875" style="37" customWidth="1"/>
    <col min="6" max="6" width="40.44140625" style="37" customWidth="1"/>
    <col min="7" max="7" width="11.77734375" style="38" customWidth="1"/>
    <col min="8" max="8" width="10.77734375" style="38" customWidth="1"/>
    <col min="9" max="9" width="28.33203125" style="39" customWidth="1"/>
    <col min="10" max="10" width="26.44140625" style="40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5.2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97.8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69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54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72" x14ac:dyDescent="0.3">
      <c r="A6" s="15" t="s">
        <v>17</v>
      </c>
      <c r="B6" s="16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33.6" customHeight="1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35.4" customHeight="1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2.2" customHeight="1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43.2" x14ac:dyDescent="0.3">
      <c r="A10" s="15" t="s">
        <v>25</v>
      </c>
      <c r="B10" s="16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57.6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57.6" x14ac:dyDescent="0.3">
      <c r="A12" s="15" t="s">
        <v>29</v>
      </c>
      <c r="B12" s="16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57.6" x14ac:dyDescent="0.3">
      <c r="A13" s="15" t="s">
        <v>31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57.6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57.6" x14ac:dyDescent="0.3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43.2" x14ac:dyDescent="0.3">
      <c r="A16" s="15" t="s">
        <v>37</v>
      </c>
      <c r="B16" s="16" t="s">
        <v>38</v>
      </c>
      <c r="C16" s="17"/>
      <c r="D16" s="18"/>
      <c r="E16" s="19"/>
      <c r="F16" s="19"/>
      <c r="G16" s="20"/>
      <c r="H16" s="20"/>
      <c r="I16" s="21"/>
      <c r="J16" s="22"/>
    </row>
    <row r="17" spans="1:10" ht="35.4" customHeight="1" x14ac:dyDescent="0.3">
      <c r="A17" s="15" t="s">
        <v>39</v>
      </c>
      <c r="B17" s="16" t="s">
        <v>40</v>
      </c>
      <c r="C17" s="17"/>
      <c r="D17" s="18"/>
      <c r="E17" s="19"/>
      <c r="F17" s="19"/>
      <c r="G17" s="20"/>
      <c r="H17" s="20"/>
      <c r="I17" s="21"/>
      <c r="J17" s="22"/>
    </row>
    <row r="18" spans="1:10" ht="61.8" customHeight="1" x14ac:dyDescent="0.3">
      <c r="A18" s="15" t="s">
        <v>41</v>
      </c>
      <c r="B18" s="16" t="s">
        <v>42</v>
      </c>
      <c r="C18" s="17"/>
      <c r="D18" s="18"/>
      <c r="E18" s="19"/>
      <c r="F18" s="19"/>
      <c r="G18" s="20"/>
      <c r="H18" s="20"/>
      <c r="I18" s="21"/>
      <c r="J18" s="22"/>
    </row>
    <row r="19" spans="1:10" ht="21" customHeight="1" x14ac:dyDescent="0.3">
      <c r="A19" s="15" t="s">
        <v>43</v>
      </c>
      <c r="B19" s="16" t="s">
        <v>44</v>
      </c>
      <c r="C19" s="17"/>
      <c r="D19" s="18"/>
      <c r="E19" s="19"/>
      <c r="F19" s="19"/>
      <c r="G19" s="20"/>
      <c r="H19" s="20"/>
      <c r="I19" s="21"/>
      <c r="J19" s="22"/>
    </row>
    <row r="20" spans="1:10" ht="21" customHeight="1" x14ac:dyDescent="0.3">
      <c r="A20" s="15" t="s">
        <v>45</v>
      </c>
      <c r="B20" s="28" t="s">
        <v>46</v>
      </c>
      <c r="C20" s="17"/>
      <c r="D20" s="18"/>
      <c r="E20" s="19"/>
      <c r="F20" s="19"/>
      <c r="G20" s="20"/>
      <c r="H20" s="20"/>
      <c r="I20" s="21"/>
      <c r="J20" s="22"/>
    </row>
    <row r="21" spans="1:10" ht="21" customHeight="1" x14ac:dyDescent="0.3">
      <c r="A21" s="15" t="s">
        <v>47</v>
      </c>
      <c r="B21" s="16" t="s">
        <v>48</v>
      </c>
      <c r="C21" s="17"/>
      <c r="D21" s="18"/>
      <c r="E21" s="19"/>
      <c r="F21" s="19"/>
      <c r="G21" s="20"/>
      <c r="H21" s="20"/>
      <c r="I21" s="21"/>
      <c r="J21" s="22"/>
    </row>
    <row r="22" spans="1:10" ht="21" customHeight="1" x14ac:dyDescent="0.3">
      <c r="A22" s="15" t="s">
        <v>49</v>
      </c>
      <c r="B22" s="16" t="s">
        <v>50</v>
      </c>
      <c r="C22" s="17"/>
      <c r="D22" s="18"/>
      <c r="E22" s="19"/>
      <c r="F22" s="19"/>
      <c r="G22" s="20"/>
      <c r="H22" s="20"/>
      <c r="I22" s="21"/>
      <c r="J22" s="22"/>
    </row>
    <row r="23" spans="1:10" ht="21" customHeight="1" x14ac:dyDescent="0.3">
      <c r="A23" s="15" t="s">
        <v>51</v>
      </c>
      <c r="B23" s="16" t="s">
        <v>52</v>
      </c>
      <c r="C23" s="17"/>
      <c r="D23" s="18"/>
      <c r="E23" s="19"/>
      <c r="F23" s="19"/>
      <c r="G23" s="20"/>
      <c r="H23" s="20"/>
      <c r="I23" s="21"/>
      <c r="J23" s="22"/>
    </row>
    <row r="24" spans="1:10" ht="21" customHeight="1" x14ac:dyDescent="0.3">
      <c r="A24" s="15" t="s">
        <v>53</v>
      </c>
      <c r="B24" s="16" t="s">
        <v>54</v>
      </c>
      <c r="C24" s="17"/>
      <c r="D24" s="18"/>
      <c r="E24" s="19"/>
      <c r="F24" s="19"/>
      <c r="G24" s="20"/>
      <c r="H24" s="20"/>
      <c r="I24" s="21"/>
      <c r="J24" s="22"/>
    </row>
    <row r="25" spans="1:10" ht="21" customHeight="1" x14ac:dyDescent="0.3">
      <c r="A25" s="15" t="s">
        <v>55</v>
      </c>
      <c r="B25" s="16" t="s">
        <v>56</v>
      </c>
      <c r="C25" s="17"/>
      <c r="D25" s="18"/>
      <c r="E25" s="19"/>
      <c r="F25" s="19"/>
      <c r="G25" s="20"/>
      <c r="H25" s="20"/>
      <c r="I25" s="21"/>
      <c r="J25" s="22"/>
    </row>
    <row r="26" spans="1:10" ht="309.60000000000002" customHeight="1" thickBot="1" x14ac:dyDescent="0.35">
      <c r="A26" s="15" t="s">
        <v>57</v>
      </c>
      <c r="B26" s="16" t="s">
        <v>58</v>
      </c>
      <c r="C26" s="17"/>
      <c r="D26" s="18"/>
      <c r="E26" s="19"/>
      <c r="F26" s="19"/>
      <c r="G26" s="20"/>
      <c r="H26" s="20"/>
      <c r="I26" s="21"/>
      <c r="J26" s="22"/>
    </row>
    <row r="27" spans="1:10" ht="37.799999999999997" customHeight="1" thickBot="1" x14ac:dyDescent="0.25">
      <c r="A27" s="29" t="s">
        <v>59</v>
      </c>
      <c r="B27" s="30"/>
      <c r="C27" s="30"/>
      <c r="D27" s="30"/>
      <c r="E27" s="30"/>
      <c r="F27" s="30"/>
      <c r="G27" s="30"/>
      <c r="H27" s="30"/>
      <c r="I27" s="31"/>
      <c r="J27" s="32">
        <f>SUM(J2:J26)</f>
        <v>0</v>
      </c>
    </row>
    <row r="28" spans="1:10" ht="37.799999999999997" customHeight="1" thickBot="1" x14ac:dyDescent="0.25">
      <c r="A28" s="29" t="s">
        <v>60</v>
      </c>
      <c r="B28" s="30"/>
      <c r="C28" s="30"/>
      <c r="D28" s="30"/>
      <c r="E28" s="30"/>
      <c r="F28" s="30"/>
      <c r="G28" s="30"/>
      <c r="H28" s="30"/>
      <c r="I28" s="31"/>
      <c r="J28" s="32">
        <f>J27*0.25</f>
        <v>0</v>
      </c>
    </row>
    <row r="29" spans="1:10" ht="37.799999999999997" customHeight="1" thickBot="1" x14ac:dyDescent="0.25">
      <c r="A29" s="29" t="s">
        <v>61</v>
      </c>
      <c r="B29" s="30"/>
      <c r="C29" s="30"/>
      <c r="D29" s="30"/>
      <c r="E29" s="30"/>
      <c r="F29" s="30"/>
      <c r="G29" s="30"/>
      <c r="H29" s="30"/>
      <c r="I29" s="31"/>
      <c r="J29" s="32">
        <f>J27+J28</f>
        <v>0</v>
      </c>
    </row>
  </sheetData>
  <mergeCells count="3">
    <mergeCell ref="A27:I27"/>
    <mergeCell ref="A28:I28"/>
    <mergeCell ref="A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GR7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2026-02-18T08:28:27Z</dcterms:created>
  <dcterms:modified xsi:type="dcterms:W3CDTF">2026-02-18T08:29:36Z</dcterms:modified>
</cp:coreProperties>
</file>