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8E15FA7C-9650-46DB-813F-17D354B31521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50" i="1" s="1"/>
  <c r="K51" i="1" l="1"/>
  <c r="K52" i="1" s="1"/>
</calcChain>
</file>

<file path=xl/sharedStrings.xml><?xml version="1.0" encoding="utf-8"?>
<sst xmlns="http://schemas.openxmlformats.org/spreadsheetml/2006/main" count="109" uniqueCount="109">
  <si>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</si>
  <si>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</si>
  <si>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</si>
  <si>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</si>
  <si>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</si>
  <si>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</si>
  <si>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</si>
  <si>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</si>
  <si>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</si>
  <si>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Mikroskop s kamerom</t>
  </si>
  <si>
    <t>KOM</t>
  </si>
  <si>
    <t>1.1</t>
  </si>
  <si>
    <t>Uspravni metalni mikroskopski okvir za promatranje u prolaznom svjetlu</t>
  </si>
  <si>
    <t>1.2</t>
  </si>
  <si>
    <t>Optički sustav: UIS2 ili tehnički ekvivalentan</t>
  </si>
  <si>
    <t>1.3</t>
  </si>
  <si>
    <t>Integrirani kodirani revolver za minimalno 5 objektiva</t>
  </si>
  <si>
    <t>1.4</t>
  </si>
  <si>
    <t>1.5</t>
  </si>
  <si>
    <t>1.6</t>
  </si>
  <si>
    <t>Ugrađeno Köhlerovo osvjetljenje za prolazno svjetlo</t>
  </si>
  <si>
    <t>1.6.1</t>
  </si>
  <si>
    <t>1.6.2</t>
  </si>
  <si>
    <t>Intenzitet osvjetljenja ekvivalentan halogenoj žarulji snage 30 W</t>
  </si>
  <si>
    <t>1.6.3</t>
  </si>
  <si>
    <t>Očekivani radni vijek LED izvora: minimalno 20.000 sati</t>
  </si>
  <si>
    <t>1.6.4</t>
  </si>
  <si>
    <t>Upravljanje intenzitetom svjetla s memorijom intenziteta po objektivu (Light Manager)</t>
  </si>
  <si>
    <t>1.7</t>
  </si>
  <si>
    <t>1.7.1</t>
  </si>
  <si>
    <t>Numerička apertura: NA 0,9</t>
  </si>
  <si>
    <t>1.7.2</t>
  </si>
  <si>
    <t>Raspon povećanja: 1,25× – 100×</t>
  </si>
  <si>
    <t>1.7.3</t>
  </si>
  <si>
    <t>Zakretni (swing-out) mehanizam</t>
  </si>
  <si>
    <t>1.7.4</t>
  </si>
  <si>
    <t>Bijeli kontrastni filtar</t>
  </si>
  <si>
    <t>1.8</t>
  </si>
  <si>
    <t>Ergonomski binokularni tubus</t>
  </si>
  <si>
    <t>1.8.1</t>
  </si>
  <si>
    <t>1.8.2</t>
  </si>
  <si>
    <t>1.8.3</t>
  </si>
  <si>
    <t>1.8.4</t>
  </si>
  <si>
    <t>Vidni broj: FN 22</t>
  </si>
  <si>
    <t>1.8.5</t>
  </si>
  <si>
    <t>Okulari: 2× širokopolni okular povećanja 10×, FN ≥ 22</t>
  </si>
  <si>
    <t>Mogućnost dioptrijske korekcije</t>
  </si>
  <si>
    <t>1.9</t>
  </si>
  <si>
    <t>Plan fluoritski objektivi</t>
  </si>
  <si>
    <t>1.9.1</t>
  </si>
  <si>
    <t>1.9.2</t>
  </si>
  <si>
    <t>1.9.3</t>
  </si>
  <si>
    <t>1.9.4</t>
  </si>
  <si>
    <t>1.10</t>
  </si>
  <si>
    <t>Mehanički predmetni stolić s keramičkom površinom</t>
  </si>
  <si>
    <t>1.10.1</t>
  </si>
  <si>
    <t>Raspon pomaka: minimalno 76 mm (X) × 52 mm (Y)</t>
  </si>
  <si>
    <t>1.10.2</t>
  </si>
  <si>
    <t>1.10.3</t>
  </si>
  <si>
    <t>1.10.4</t>
  </si>
  <si>
    <t>Upravljanje za desnu ruku</t>
  </si>
  <si>
    <t>Mehanizam podešavanja napetosti u osi X i Y</t>
  </si>
  <si>
    <t>Dvostruki držač preparata (za jedan ili dva preparata)</t>
  </si>
  <si>
    <t>1.11</t>
  </si>
  <si>
    <t>Zaštitna navlaka protiv prašine</t>
  </si>
  <si>
    <t>1.12</t>
  </si>
  <si>
    <t>Napojni kabel i AC adapter</t>
  </si>
  <si>
    <t>1.13</t>
  </si>
  <si>
    <t>Digitalna kamera s CMOS senzorom</t>
  </si>
  <si>
    <t>1.13.1</t>
  </si>
  <si>
    <t>1.13.2</t>
  </si>
  <si>
    <t>Rezolucija senzora: minimalno 16 megapiksela</t>
  </si>
  <si>
    <t>1.13.3</t>
  </si>
  <si>
    <t>Izravni HDMI izlaz za povezivanje s monitorom bez potrebe za računalom</t>
  </si>
  <si>
    <t>1.13.4</t>
  </si>
  <si>
    <t>Prikaz slike u stvarnom vremenu (live view)</t>
  </si>
  <si>
    <t>1.13.5</t>
  </si>
  <si>
    <t>1.13.6</t>
  </si>
  <si>
    <t>Omogućeno snimanje fotografija i videozapisa</t>
  </si>
  <si>
    <t>1.13.7</t>
  </si>
  <si>
    <t>Podrška za Full HD i 4K prikaz (ovisno o postavkama)</t>
  </si>
  <si>
    <t>1.13.8</t>
  </si>
  <si>
    <t>Snimanje na SD memorijsku karticu i na USB</t>
  </si>
  <si>
    <t>1.13.9</t>
  </si>
  <si>
    <t>USB sučelje za prijenos podataka</t>
  </si>
  <si>
    <t>1.13.10</t>
  </si>
  <si>
    <t>Kamera mora biti prikladna za rutinske mikroskopske primjene u patologiji i citologiji</t>
  </si>
  <si>
    <t>1.13.11</t>
  </si>
  <si>
    <t>1.13.12</t>
  </si>
  <si>
    <t>Profesionalni monitor dijagonale min 27"</t>
  </si>
  <si>
    <t>1.13.13</t>
  </si>
  <si>
    <t>Rezolucija: 4K (3840 × 2160)</t>
  </si>
  <si>
    <t>UKUPNA CIJENA BEZ PDV-a:</t>
  </si>
  <si>
    <t>PDV (25%):</t>
  </si>
  <si>
    <t>UKUPNA CIJENA S PDV-om:</t>
  </si>
  <si>
    <t>PRIMJEDBE</t>
  </si>
  <si>
    <t>Univerzalni kondenzor</t>
  </si>
  <si>
    <t>Grubi i fini fokus</t>
  </si>
  <si>
    <t>LED izvor svjetla</t>
  </si>
  <si>
    <t>Plan fluoritski objektiv 10×, NA ≥ 0,30</t>
  </si>
  <si>
    <t>Plan fluoritski objektiv 40×, NA ≥ 0,75</t>
  </si>
  <si>
    <t>Plan fluoritski uljni imerzijski objektiv 100×, NA ≥ 1,30</t>
  </si>
  <si>
    <t>Predmetni stolić</t>
  </si>
  <si>
    <t>Podesivo pomicanje okulara gore–dolje (min 45 mm) i naprijed–nazad (min 45 mm)</t>
  </si>
  <si>
    <t>Plan fluoritski objektiv 20×, NA ≥ 0,50</t>
  </si>
  <si>
    <t>Dvopozicijsko preklapanje svjetlosnog puta: 100/0 i 20/80 ili 50/50</t>
  </si>
  <si>
    <t>C-mount redukcijski adapter min 0,5×</t>
  </si>
  <si>
    <t>Upravljanje kamerom putem zaslonskog izbornika (OSD)</t>
  </si>
  <si>
    <t>Podesivi međuzjenični razmak: 50 – 76 mm (+/- 5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</si>
</sst>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65" fontId="6" fillId="5" borderId="2" xfId="1" applyNumberFormat="1" applyFont="1" applyFill="1" applyBorder="1"/>
    <xf numFmtId="165" fontId="6" fillId="5" borderId="2" xfId="0" applyNumberFormat="1" applyFont="1" applyFill="1" applyBorder="1"/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3" fontId="2" fillId="5" borderId="10" xfId="0" applyNumberFormat="1" applyFont="1" applyFill="1" applyBorder="1"/>
    <xf numFmtId="3" fontId="2" fillId="5" borderId="10" xfId="0" applyNumberFormat="1" applyFont="1" applyFill="1" applyBorder="1" applyAlignment="1">
      <alignment horizontal="left" vertical="center"/>
    </xf>
    <xf numFmtId="3" fontId="2" fillId="5" borderId="11" xfId="0" applyNumberFormat="1" applyFont="1" applyFill="1" applyBorder="1"/>
    <xf numFmtId="0" fontId="7" fillId="5" borderId="1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="80" zoomScaleNormal="80" workbookViewId="0">
      <selection activeCell="J2" sqref="J2"/>
    </sheetView>
  </sheetViews>
  <sheetFormatPr defaultColWidth="9" defaultRowHeight="14.4" x14ac:dyDescent="0.3"/>
  <cols>
    <col min="1" max="1" width="8.44140625" style="32" customWidth="1"/>
    <col min="2" max="3" width="75" style="33" customWidth="1"/>
    <col min="4" max="4" width="37.88671875" style="34" customWidth="1"/>
    <col min="5" max="5" width="37.88671875" style="35" customWidth="1"/>
    <col min="6" max="6" width="16.109375" style="36" customWidth="1"/>
    <col min="7" max="7" width="40.44140625" style="36" customWidth="1"/>
    <col min="8" max="8" width="11.88671875" style="37" customWidth="1"/>
    <col min="9" max="9" width="10.88671875" style="37" customWidth="1"/>
    <col min="10" max="10" width="26.44140625" style="38" customWidth="1"/>
    <col min="11" max="11" width="26.44140625" style="39" customWidth="1"/>
    <col min="12" max="16384" width="9" style="7"/>
  </cols>
  <sheetData>
    <row r="1" spans="1:11" ht="57.6" x14ac:dyDescent="0.2">
      <c r="A1" s="1"/>
      <c r="B1" s="2" t="s">
        <v>0</v>
      </c>
      <c r="C1" s="2" t="s">
        <v>95</v>
      </c>
      <c r="D1" s="3" t="s">
        <v>1</v>
      </c>
      <c r="E1" s="3" t="s">
        <v>2</v>
      </c>
      <c r="F1" s="3" t="s">
        <v>3</v>
      </c>
      <c r="G1" s="4" t="s">
        <v>4</v>
      </c>
      <c r="H1" s="2" t="s">
        <v>5</v>
      </c>
      <c r="I1" s="2" t="s">
        <v>6</v>
      </c>
      <c r="J1" s="5" t="s">
        <v>7</v>
      </c>
      <c r="K1" s="6" t="s">
        <v>8</v>
      </c>
    </row>
    <row r="2" spans="1:11" s="14" customFormat="1" ht="25.2" customHeight="1" x14ac:dyDescent="0.3">
      <c r="A2" s="8">
        <v>1</v>
      </c>
      <c r="B2" s="9" t="s">
        <v>9</v>
      </c>
      <c r="C2" s="9"/>
      <c r="D2" s="10"/>
      <c r="E2" s="11"/>
      <c r="F2" s="11"/>
      <c r="G2" s="11"/>
      <c r="H2" s="11" t="s">
        <v>10</v>
      </c>
      <c r="I2" s="11">
        <v>1</v>
      </c>
      <c r="J2" s="12"/>
      <c r="K2" s="13">
        <f>I2*J2</f>
        <v>0</v>
      </c>
    </row>
    <row r="3" spans="1:11" x14ac:dyDescent="0.3">
      <c r="A3" s="15" t="s">
        <v>11</v>
      </c>
      <c r="B3" s="40" t="s">
        <v>12</v>
      </c>
      <c r="C3" s="46"/>
      <c r="D3" s="42"/>
      <c r="E3" s="16"/>
      <c r="F3" s="17"/>
      <c r="G3" s="17"/>
      <c r="H3" s="18"/>
      <c r="I3" s="18"/>
      <c r="J3" s="19"/>
      <c r="K3" s="20"/>
    </row>
    <row r="4" spans="1:11" s="24" customFormat="1" x14ac:dyDescent="0.3">
      <c r="A4" s="15" t="s">
        <v>13</v>
      </c>
      <c r="B4" s="40" t="s">
        <v>14</v>
      </c>
      <c r="C4" s="46"/>
      <c r="D4" s="43"/>
      <c r="E4" s="21"/>
      <c r="F4" s="21"/>
      <c r="G4" s="21"/>
      <c r="H4" s="21"/>
      <c r="I4" s="21"/>
      <c r="J4" s="22"/>
      <c r="K4" s="23"/>
    </row>
    <row r="5" spans="1:11" x14ac:dyDescent="0.3">
      <c r="A5" s="15" t="s">
        <v>15</v>
      </c>
      <c r="B5" s="40" t="s">
        <v>16</v>
      </c>
      <c r="C5" s="46"/>
      <c r="D5" s="42"/>
      <c r="E5" s="16"/>
      <c r="F5" s="17"/>
      <c r="G5" s="17"/>
      <c r="H5" s="18"/>
      <c r="I5" s="18"/>
      <c r="J5" s="19"/>
      <c r="K5" s="20"/>
    </row>
    <row r="6" spans="1:11" x14ac:dyDescent="0.3">
      <c r="A6" s="15" t="s">
        <v>17</v>
      </c>
      <c r="B6" s="40" t="s">
        <v>102</v>
      </c>
      <c r="C6" s="47"/>
      <c r="D6" s="42"/>
      <c r="E6" s="16"/>
      <c r="F6" s="17"/>
      <c r="G6" s="17"/>
      <c r="H6" s="18"/>
      <c r="I6" s="18"/>
      <c r="J6" s="19"/>
      <c r="K6" s="20"/>
    </row>
    <row r="7" spans="1:11" x14ac:dyDescent="0.3">
      <c r="A7" s="15" t="s">
        <v>18</v>
      </c>
      <c r="B7" s="40" t="s">
        <v>97</v>
      </c>
      <c r="C7" s="46"/>
      <c r="D7" s="42"/>
      <c r="E7" s="16"/>
      <c r="F7" s="17"/>
      <c r="G7" s="17"/>
      <c r="H7" s="18"/>
      <c r="I7" s="18"/>
      <c r="J7" s="19"/>
      <c r="K7" s="20"/>
    </row>
    <row r="8" spans="1:11" x14ac:dyDescent="0.3">
      <c r="A8" s="15" t="s">
        <v>19</v>
      </c>
      <c r="B8" s="40" t="s">
        <v>20</v>
      </c>
      <c r="C8" s="46"/>
      <c r="D8" s="42"/>
      <c r="E8" s="16"/>
      <c r="F8" s="17"/>
      <c r="G8" s="17"/>
      <c r="H8" s="18"/>
      <c r="I8" s="18"/>
      <c r="J8" s="19"/>
      <c r="K8" s="20"/>
    </row>
    <row r="9" spans="1:11" x14ac:dyDescent="0.3">
      <c r="A9" s="15" t="s">
        <v>21</v>
      </c>
      <c r="B9" s="40" t="s">
        <v>98</v>
      </c>
      <c r="C9" s="47"/>
      <c r="D9" s="42"/>
      <c r="E9" s="16"/>
      <c r="F9" s="17"/>
      <c r="G9" s="17"/>
      <c r="H9" s="18"/>
      <c r="I9" s="18"/>
      <c r="J9" s="19"/>
      <c r="K9" s="20"/>
    </row>
    <row r="10" spans="1:11" x14ac:dyDescent="0.3">
      <c r="A10" s="15" t="s">
        <v>22</v>
      </c>
      <c r="B10" s="40" t="s">
        <v>23</v>
      </c>
      <c r="C10" s="46"/>
      <c r="D10" s="42"/>
      <c r="E10" s="16"/>
      <c r="F10" s="17"/>
      <c r="G10" s="17"/>
      <c r="H10" s="18"/>
      <c r="I10" s="18"/>
      <c r="J10" s="19"/>
      <c r="K10" s="20"/>
    </row>
    <row r="11" spans="1:11" x14ac:dyDescent="0.3">
      <c r="A11" s="15" t="s">
        <v>24</v>
      </c>
      <c r="B11" s="40" t="s">
        <v>25</v>
      </c>
      <c r="C11" s="46"/>
      <c r="D11" s="42"/>
      <c r="E11" s="16"/>
      <c r="F11" s="17"/>
      <c r="G11" s="17"/>
      <c r="H11" s="18"/>
      <c r="I11" s="18"/>
      <c r="J11" s="19"/>
      <c r="K11" s="20"/>
    </row>
    <row r="12" spans="1:11" x14ac:dyDescent="0.3">
      <c r="A12" s="15" t="s">
        <v>26</v>
      </c>
      <c r="B12" s="40" t="s">
        <v>27</v>
      </c>
      <c r="C12" s="46"/>
      <c r="D12" s="42"/>
      <c r="E12" s="16"/>
      <c r="F12" s="17"/>
      <c r="G12" s="17"/>
      <c r="H12" s="18"/>
      <c r="I12" s="18"/>
      <c r="J12" s="19"/>
      <c r="K12" s="20"/>
    </row>
    <row r="13" spans="1:11" x14ac:dyDescent="0.3">
      <c r="A13" s="25" t="s">
        <v>28</v>
      </c>
      <c r="B13" s="41" t="s">
        <v>96</v>
      </c>
      <c r="C13" s="47"/>
      <c r="D13" s="44"/>
      <c r="E13" s="26"/>
      <c r="F13" s="27"/>
      <c r="G13" s="27"/>
      <c r="H13" s="28"/>
      <c r="I13" s="28"/>
      <c r="J13" s="29"/>
      <c r="K13" s="30"/>
    </row>
    <row r="14" spans="1:11" x14ac:dyDescent="0.3">
      <c r="A14" s="25" t="s">
        <v>29</v>
      </c>
      <c r="B14" s="41" t="s">
        <v>30</v>
      </c>
      <c r="C14" s="46"/>
      <c r="D14" s="44"/>
      <c r="E14" s="26"/>
      <c r="F14" s="27"/>
      <c r="G14" s="27"/>
      <c r="H14" s="28"/>
      <c r="I14" s="28"/>
      <c r="J14" s="29"/>
      <c r="K14" s="30"/>
    </row>
    <row r="15" spans="1:11" x14ac:dyDescent="0.3">
      <c r="A15" s="25" t="s">
        <v>31</v>
      </c>
      <c r="B15" s="41" t="s">
        <v>32</v>
      </c>
      <c r="C15" s="46"/>
      <c r="D15" s="44"/>
      <c r="E15" s="26"/>
      <c r="F15" s="27"/>
      <c r="G15" s="27"/>
      <c r="H15" s="28"/>
      <c r="I15" s="28"/>
      <c r="J15" s="29"/>
      <c r="K15" s="30"/>
    </row>
    <row r="16" spans="1:11" x14ac:dyDescent="0.3">
      <c r="A16" s="25" t="s">
        <v>33</v>
      </c>
      <c r="B16" s="41" t="s">
        <v>34</v>
      </c>
      <c r="C16" s="46"/>
      <c r="D16" s="44"/>
      <c r="E16" s="26"/>
      <c r="F16" s="27"/>
      <c r="G16" s="27"/>
      <c r="H16" s="28"/>
      <c r="I16" s="28"/>
      <c r="J16" s="29"/>
      <c r="K16" s="30"/>
    </row>
    <row r="17" spans="1:11" x14ac:dyDescent="0.3">
      <c r="A17" s="25" t="s">
        <v>35</v>
      </c>
      <c r="B17" s="41" t="s">
        <v>36</v>
      </c>
      <c r="C17" s="46"/>
      <c r="D17" s="44"/>
      <c r="E17" s="26"/>
      <c r="F17" s="27"/>
      <c r="G17" s="27"/>
      <c r="H17" s="28"/>
      <c r="I17" s="28"/>
      <c r="J17" s="29"/>
      <c r="K17" s="30"/>
    </row>
    <row r="18" spans="1:11" x14ac:dyDescent="0.3">
      <c r="A18" s="25" t="s">
        <v>37</v>
      </c>
      <c r="B18" s="41" t="s">
        <v>38</v>
      </c>
      <c r="C18" s="47"/>
      <c r="D18" s="44"/>
      <c r="E18" s="26"/>
      <c r="F18" s="27"/>
      <c r="G18" s="27"/>
      <c r="H18" s="28"/>
      <c r="I18" s="28"/>
      <c r="J18" s="29"/>
      <c r="K18" s="30"/>
    </row>
    <row r="19" spans="1:11" x14ac:dyDescent="0.3">
      <c r="A19" s="25" t="s">
        <v>39</v>
      </c>
      <c r="B19" s="41" t="s">
        <v>103</v>
      </c>
      <c r="C19" s="47"/>
      <c r="D19" s="44"/>
      <c r="E19" s="26"/>
      <c r="F19" s="27"/>
      <c r="G19" s="27"/>
      <c r="H19" s="28"/>
      <c r="I19" s="28"/>
      <c r="J19" s="29"/>
      <c r="K19" s="30"/>
    </row>
    <row r="20" spans="1:11" x14ac:dyDescent="0.3">
      <c r="A20" s="25" t="s">
        <v>40</v>
      </c>
      <c r="B20" s="41" t="s">
        <v>108</v>
      </c>
      <c r="C20" s="46"/>
      <c r="D20" s="44"/>
      <c r="E20" s="26"/>
      <c r="F20" s="27"/>
      <c r="G20" s="27"/>
      <c r="H20" s="28"/>
      <c r="I20" s="28"/>
      <c r="J20" s="29"/>
      <c r="K20" s="30"/>
    </row>
    <row r="21" spans="1:11" x14ac:dyDescent="0.3">
      <c r="A21" s="25" t="s">
        <v>41</v>
      </c>
      <c r="B21" s="41" t="s">
        <v>43</v>
      </c>
      <c r="C21" s="46"/>
      <c r="D21" s="44"/>
      <c r="E21" s="26"/>
      <c r="F21" s="27"/>
      <c r="G21" s="27"/>
      <c r="H21" s="28"/>
      <c r="I21" s="28"/>
      <c r="J21" s="29"/>
      <c r="K21" s="30"/>
    </row>
    <row r="22" spans="1:11" x14ac:dyDescent="0.3">
      <c r="A22" s="25" t="s">
        <v>42</v>
      </c>
      <c r="B22" s="41" t="s">
        <v>45</v>
      </c>
      <c r="C22" s="46"/>
      <c r="D22" s="44"/>
      <c r="E22" s="26"/>
      <c r="F22" s="27"/>
      <c r="G22" s="27"/>
      <c r="H22" s="28"/>
      <c r="I22" s="28"/>
      <c r="J22" s="29"/>
      <c r="K22" s="30"/>
    </row>
    <row r="23" spans="1:11" x14ac:dyDescent="0.3">
      <c r="A23" s="25" t="s">
        <v>44</v>
      </c>
      <c r="B23" s="41" t="s">
        <v>46</v>
      </c>
      <c r="C23" s="46"/>
      <c r="D23" s="44"/>
      <c r="E23" s="26"/>
      <c r="F23" s="27"/>
      <c r="G23" s="27"/>
      <c r="H23" s="28"/>
      <c r="I23" s="28"/>
      <c r="J23" s="29"/>
      <c r="K23" s="30"/>
    </row>
    <row r="24" spans="1:11" x14ac:dyDescent="0.3">
      <c r="A24" s="25" t="s">
        <v>47</v>
      </c>
      <c r="B24" s="41" t="s">
        <v>48</v>
      </c>
      <c r="C24" s="46"/>
      <c r="D24" s="44"/>
      <c r="E24" s="26"/>
      <c r="F24" s="27"/>
      <c r="G24" s="27"/>
      <c r="H24" s="28"/>
      <c r="I24" s="28"/>
      <c r="J24" s="29"/>
      <c r="K24" s="30"/>
    </row>
    <row r="25" spans="1:11" x14ac:dyDescent="0.3">
      <c r="A25" s="25" t="s">
        <v>49</v>
      </c>
      <c r="B25" s="41" t="s">
        <v>99</v>
      </c>
      <c r="C25" s="47"/>
      <c r="D25" s="45"/>
      <c r="E25" s="26"/>
      <c r="F25" s="27"/>
      <c r="G25" s="27"/>
      <c r="H25" s="28"/>
      <c r="I25" s="28"/>
      <c r="J25" s="29"/>
      <c r="K25" s="30"/>
    </row>
    <row r="26" spans="1:11" x14ac:dyDescent="0.3">
      <c r="A26" s="25" t="s">
        <v>50</v>
      </c>
      <c r="B26" s="41" t="s">
        <v>104</v>
      </c>
      <c r="C26" s="47"/>
      <c r="D26" s="45"/>
      <c r="E26" s="26"/>
      <c r="F26" s="27"/>
      <c r="G26" s="27"/>
      <c r="H26" s="28"/>
      <c r="I26" s="28"/>
      <c r="J26" s="29"/>
      <c r="K26" s="30"/>
    </row>
    <row r="27" spans="1:11" x14ac:dyDescent="0.3">
      <c r="A27" s="25" t="s">
        <v>51</v>
      </c>
      <c r="B27" s="41" t="s">
        <v>100</v>
      </c>
      <c r="C27" s="47"/>
      <c r="D27" s="45"/>
      <c r="E27" s="26"/>
      <c r="F27" s="27"/>
      <c r="G27" s="27"/>
      <c r="H27" s="28"/>
      <c r="I27" s="28"/>
      <c r="J27" s="29"/>
      <c r="K27" s="30"/>
    </row>
    <row r="28" spans="1:11" x14ac:dyDescent="0.3">
      <c r="A28" s="25" t="s">
        <v>52</v>
      </c>
      <c r="B28" s="41" t="s">
        <v>101</v>
      </c>
      <c r="C28" s="47"/>
      <c r="D28" s="45"/>
      <c r="E28" s="26"/>
      <c r="F28" s="27"/>
      <c r="G28" s="27"/>
      <c r="H28" s="28"/>
      <c r="I28" s="28"/>
      <c r="J28" s="29"/>
      <c r="K28" s="30"/>
    </row>
    <row r="29" spans="1:11" x14ac:dyDescent="0.3">
      <c r="A29" s="25" t="s">
        <v>53</v>
      </c>
      <c r="B29" s="41" t="s">
        <v>54</v>
      </c>
      <c r="C29" s="46"/>
      <c r="D29" s="44"/>
      <c r="E29" s="26"/>
      <c r="F29" s="27"/>
      <c r="G29" s="27"/>
      <c r="H29" s="28"/>
      <c r="I29" s="28"/>
      <c r="J29" s="29"/>
      <c r="K29" s="30"/>
    </row>
    <row r="30" spans="1:11" x14ac:dyDescent="0.3">
      <c r="A30" s="25" t="s">
        <v>55</v>
      </c>
      <c r="B30" s="41" t="s">
        <v>56</v>
      </c>
      <c r="C30" s="46"/>
      <c r="D30" s="44"/>
      <c r="E30" s="26"/>
      <c r="F30" s="27"/>
      <c r="G30" s="27"/>
      <c r="H30" s="28"/>
      <c r="I30" s="28"/>
      <c r="J30" s="29"/>
      <c r="K30" s="30"/>
    </row>
    <row r="31" spans="1:11" x14ac:dyDescent="0.3">
      <c r="A31" s="25" t="s">
        <v>57</v>
      </c>
      <c r="B31" s="41" t="s">
        <v>60</v>
      </c>
      <c r="C31" s="46"/>
      <c r="D31" s="44"/>
      <c r="E31" s="26"/>
      <c r="F31" s="27"/>
      <c r="G31" s="27"/>
      <c r="H31" s="28"/>
      <c r="I31" s="28"/>
      <c r="J31" s="29"/>
      <c r="K31" s="30"/>
    </row>
    <row r="32" spans="1:11" x14ac:dyDescent="0.3">
      <c r="A32" s="25" t="s">
        <v>58</v>
      </c>
      <c r="B32" s="41" t="s">
        <v>61</v>
      </c>
      <c r="C32" s="46"/>
      <c r="D32" s="44"/>
      <c r="E32" s="26"/>
      <c r="F32" s="27"/>
      <c r="G32" s="27"/>
      <c r="H32" s="28"/>
      <c r="I32" s="28"/>
      <c r="J32" s="29"/>
      <c r="K32" s="30"/>
    </row>
    <row r="33" spans="1:11" x14ac:dyDescent="0.3">
      <c r="A33" s="25" t="s">
        <v>59</v>
      </c>
      <c r="B33" s="41" t="s">
        <v>62</v>
      </c>
      <c r="C33" s="46"/>
      <c r="D33" s="44"/>
      <c r="E33" s="26"/>
      <c r="F33" s="27"/>
      <c r="G33" s="27"/>
      <c r="H33" s="28"/>
      <c r="I33" s="28"/>
      <c r="J33" s="29"/>
      <c r="K33" s="30"/>
    </row>
    <row r="34" spans="1:11" x14ac:dyDescent="0.3">
      <c r="A34" s="25" t="s">
        <v>63</v>
      </c>
      <c r="B34" s="41" t="s">
        <v>64</v>
      </c>
      <c r="C34" s="46"/>
      <c r="D34" s="44"/>
      <c r="E34" s="26"/>
      <c r="F34" s="27"/>
      <c r="G34" s="27"/>
      <c r="H34" s="28"/>
      <c r="I34" s="28"/>
      <c r="J34" s="29"/>
      <c r="K34" s="30"/>
    </row>
    <row r="35" spans="1:11" x14ac:dyDescent="0.3">
      <c r="A35" s="25" t="s">
        <v>65</v>
      </c>
      <c r="B35" s="41" t="s">
        <v>66</v>
      </c>
      <c r="C35" s="46"/>
      <c r="D35" s="44"/>
      <c r="E35" s="26"/>
      <c r="F35" s="27"/>
      <c r="G35" s="27"/>
      <c r="H35" s="28"/>
      <c r="I35" s="28"/>
      <c r="J35" s="29"/>
      <c r="K35" s="30"/>
    </row>
    <row r="36" spans="1:11" x14ac:dyDescent="0.3">
      <c r="A36" s="25" t="s">
        <v>67</v>
      </c>
      <c r="B36" s="41" t="s">
        <v>68</v>
      </c>
      <c r="C36" s="46"/>
      <c r="D36" s="44"/>
      <c r="E36" s="26"/>
      <c r="F36" s="27"/>
      <c r="G36" s="27"/>
      <c r="H36" s="28"/>
      <c r="I36" s="28"/>
      <c r="J36" s="29"/>
      <c r="K36" s="30"/>
    </row>
    <row r="37" spans="1:11" x14ac:dyDescent="0.3">
      <c r="A37" s="25" t="s">
        <v>69</v>
      </c>
      <c r="B37" s="41" t="s">
        <v>105</v>
      </c>
      <c r="C37" s="47"/>
      <c r="D37" s="44"/>
      <c r="E37" s="26"/>
      <c r="F37" s="27"/>
      <c r="G37" s="27"/>
      <c r="H37" s="28"/>
      <c r="I37" s="28"/>
      <c r="J37" s="29"/>
      <c r="K37" s="30"/>
    </row>
    <row r="38" spans="1:11" x14ac:dyDescent="0.3">
      <c r="A38" s="25" t="s">
        <v>70</v>
      </c>
      <c r="B38" s="41" t="s">
        <v>71</v>
      </c>
      <c r="C38" s="46"/>
      <c r="D38" s="44"/>
      <c r="E38" s="26"/>
      <c r="F38" s="27"/>
      <c r="G38" s="27"/>
      <c r="H38" s="28"/>
      <c r="I38" s="28"/>
      <c r="J38" s="29"/>
      <c r="K38" s="30"/>
    </row>
    <row r="39" spans="1:11" x14ac:dyDescent="0.3">
      <c r="A39" s="25" t="s">
        <v>72</v>
      </c>
      <c r="B39" s="41" t="s">
        <v>73</v>
      </c>
      <c r="C39" s="46"/>
      <c r="D39" s="44"/>
      <c r="E39" s="26"/>
      <c r="F39" s="27"/>
      <c r="G39" s="27"/>
      <c r="H39" s="28"/>
      <c r="I39" s="28"/>
      <c r="J39" s="29"/>
      <c r="K39" s="30"/>
    </row>
    <row r="40" spans="1:11" x14ac:dyDescent="0.3">
      <c r="A40" s="25" t="s">
        <v>74</v>
      </c>
      <c r="B40" s="41" t="s">
        <v>75</v>
      </c>
      <c r="C40" s="46"/>
      <c r="D40" s="44"/>
      <c r="E40" s="26"/>
      <c r="F40" s="27"/>
      <c r="G40" s="27"/>
      <c r="H40" s="28"/>
      <c r="I40" s="28"/>
      <c r="J40" s="29"/>
      <c r="K40" s="30"/>
    </row>
    <row r="41" spans="1:11" x14ac:dyDescent="0.3">
      <c r="A41" s="25" t="s">
        <v>76</v>
      </c>
      <c r="B41" s="41" t="s">
        <v>107</v>
      </c>
      <c r="C41" s="46"/>
      <c r="D41" s="44"/>
      <c r="E41" s="26"/>
      <c r="F41" s="27"/>
      <c r="G41" s="27"/>
      <c r="H41" s="28"/>
      <c r="I41" s="28"/>
      <c r="J41" s="29"/>
      <c r="K41" s="30"/>
    </row>
    <row r="42" spans="1:11" x14ac:dyDescent="0.3">
      <c r="A42" s="25" t="s">
        <v>77</v>
      </c>
      <c r="B42" s="41" t="s">
        <v>78</v>
      </c>
      <c r="C42" s="46"/>
      <c r="D42" s="44"/>
      <c r="E42" s="26"/>
      <c r="F42" s="27"/>
      <c r="G42" s="27"/>
      <c r="H42" s="28"/>
      <c r="I42" s="28"/>
      <c r="J42" s="29"/>
      <c r="K42" s="30"/>
    </row>
    <row r="43" spans="1:11" x14ac:dyDescent="0.3">
      <c r="A43" s="25" t="s">
        <v>79</v>
      </c>
      <c r="B43" s="41" t="s">
        <v>80</v>
      </c>
      <c r="C43" s="46"/>
      <c r="D43" s="44"/>
      <c r="E43" s="26"/>
      <c r="F43" s="27"/>
      <c r="G43" s="27"/>
      <c r="H43" s="28"/>
      <c r="I43" s="28"/>
      <c r="J43" s="29"/>
      <c r="K43" s="30"/>
    </row>
    <row r="44" spans="1:11" x14ac:dyDescent="0.3">
      <c r="A44" s="25" t="s">
        <v>81</v>
      </c>
      <c r="B44" s="41" t="s">
        <v>82</v>
      </c>
      <c r="C44" s="46"/>
      <c r="D44" s="44"/>
      <c r="E44" s="26"/>
      <c r="F44" s="27"/>
      <c r="G44" s="27"/>
      <c r="H44" s="28"/>
      <c r="I44" s="28"/>
      <c r="J44" s="29"/>
      <c r="K44" s="30"/>
    </row>
    <row r="45" spans="1:11" x14ac:dyDescent="0.3">
      <c r="A45" s="25" t="s">
        <v>83</v>
      </c>
      <c r="B45" s="41" t="s">
        <v>84</v>
      </c>
      <c r="C45" s="46"/>
      <c r="D45" s="44"/>
      <c r="E45" s="26"/>
      <c r="F45" s="27"/>
      <c r="G45" s="27"/>
      <c r="H45" s="28"/>
      <c r="I45" s="28"/>
      <c r="J45" s="29"/>
      <c r="K45" s="30"/>
    </row>
    <row r="46" spans="1:11" x14ac:dyDescent="0.3">
      <c r="A46" s="25" t="s">
        <v>85</v>
      </c>
      <c r="B46" s="41" t="s">
        <v>86</v>
      </c>
      <c r="C46" s="46"/>
      <c r="D46" s="44"/>
      <c r="E46" s="26"/>
      <c r="F46" s="27"/>
      <c r="G46" s="27"/>
      <c r="H46" s="28"/>
      <c r="I46" s="28"/>
      <c r="J46" s="29"/>
      <c r="K46" s="30"/>
    </row>
    <row r="47" spans="1:11" x14ac:dyDescent="0.3">
      <c r="A47" s="25" t="s">
        <v>87</v>
      </c>
      <c r="B47" s="41" t="s">
        <v>106</v>
      </c>
      <c r="C47" s="47"/>
      <c r="D47" s="44"/>
      <c r="E47" s="26"/>
      <c r="F47" s="27"/>
      <c r="G47" s="27"/>
      <c r="H47" s="28"/>
      <c r="I47" s="28"/>
      <c r="J47" s="29"/>
      <c r="K47" s="30"/>
    </row>
    <row r="48" spans="1:11" x14ac:dyDescent="0.3">
      <c r="A48" s="25" t="s">
        <v>88</v>
      </c>
      <c r="B48" s="41" t="s">
        <v>89</v>
      </c>
      <c r="C48" s="46"/>
      <c r="D48" s="44"/>
      <c r="E48" s="26"/>
      <c r="F48" s="27"/>
      <c r="G48" s="27"/>
      <c r="H48" s="28"/>
      <c r="I48" s="28"/>
      <c r="J48" s="29"/>
      <c r="K48" s="30"/>
    </row>
    <row r="49" spans="1:11" ht="15" thickBot="1" x14ac:dyDescent="0.35">
      <c r="A49" s="25" t="s">
        <v>90</v>
      </c>
      <c r="B49" s="41" t="s">
        <v>91</v>
      </c>
      <c r="C49" s="46"/>
      <c r="D49" s="44"/>
      <c r="E49" s="26"/>
      <c r="F49" s="27"/>
      <c r="G49" s="27"/>
      <c r="H49" s="28"/>
      <c r="I49" s="28"/>
      <c r="J49" s="29"/>
      <c r="K49" s="30"/>
    </row>
    <row r="50" spans="1:11" ht="15" thickBot="1" x14ac:dyDescent="0.25">
      <c r="A50" s="48" t="s">
        <v>92</v>
      </c>
      <c r="B50" s="49"/>
      <c r="C50" s="50"/>
      <c r="D50" s="49"/>
      <c r="E50" s="49"/>
      <c r="F50" s="49"/>
      <c r="G50" s="49"/>
      <c r="H50" s="49"/>
      <c r="I50" s="49"/>
      <c r="J50" s="51"/>
      <c r="K50" s="31">
        <f>SUM(K2:K49)</f>
        <v>0</v>
      </c>
    </row>
    <row r="51" spans="1:11" ht="15" thickBot="1" x14ac:dyDescent="0.25">
      <c r="A51" s="48" t="s">
        <v>93</v>
      </c>
      <c r="B51" s="49"/>
      <c r="C51" s="49"/>
      <c r="D51" s="49"/>
      <c r="E51" s="49"/>
      <c r="F51" s="49"/>
      <c r="G51" s="49"/>
      <c r="H51" s="49"/>
      <c r="I51" s="49"/>
      <c r="J51" s="51"/>
      <c r="K51" s="31">
        <f>K50*0.25</f>
        <v>0</v>
      </c>
    </row>
    <row r="52" spans="1:11" ht="15" thickBot="1" x14ac:dyDescent="0.25">
      <c r="A52" s="48" t="s">
        <v>94</v>
      </c>
      <c r="B52" s="49"/>
      <c r="C52" s="49"/>
      <c r="D52" s="49"/>
      <c r="E52" s="49"/>
      <c r="F52" s="49"/>
      <c r="G52" s="49"/>
      <c r="H52" s="49"/>
      <c r="I52" s="49"/>
      <c r="J52" s="51"/>
      <c r="K52" s="31">
        <f>K50+K51</f>
        <v>0</v>
      </c>
    </row>
  </sheetData>
  <mergeCells count="3">
    <mergeCell ref="A50:J50"/>
    <mergeCell ref="A51:J51"/>
    <mergeCell ref="A52:J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GR10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2026-02-18T08:34:25Z</dcterms:created>
  <dcterms:modified xsi:type="dcterms:W3CDTF">2026-03-31T07:07:31Z</dcterms:modified>
</cp:coreProperties>
</file>