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4_EMV_1_26_KBM_Oprema_anesteziologija_TS\02_TEH_KONZ\"/>
    </mc:Choice>
  </mc:AlternateContent>
  <xr:revisionPtr revIDLastSave="0" documentId="13_ncr:1_{D9A01161-2FA5-44CF-99ED-97770F269728}" xr6:coauthVersionLast="47" xr6:coauthVersionMax="47" xr10:uidLastSave="{00000000-0000-0000-0000-000000000000}"/>
  <bookViews>
    <workbookView xWindow="-11955" yWindow="-21600" windowWidth="25620" windowHeight="20985" xr2:uid="{00000000-000D-0000-FFFF-FFFF00000000}"/>
  </bookViews>
  <sheets>
    <sheet name="GR1" sheetId="1" r:id="rId1"/>
  </sheets>
  <definedNames>
    <definedName name="_xlnm._FilterDatabase" localSheetId="0" hidden="1">'GR1'!$A$1:$J$50</definedName>
    <definedName name="_xlnm.Print_Area" localSheetId="0">'GR1'!$A$1:$J$53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8" i="1"/>
  <c r="J49" i="1"/>
  <c r="J47" i="1"/>
  <c r="J2" i="1"/>
  <c r="J51" i="1" l="1"/>
  <c r="J52" i="1" s="1"/>
</calcChain>
</file>

<file path=xl/sharedStrings.xml><?xml version="1.0" encoding="utf-8"?>
<sst xmlns="http://schemas.openxmlformats.org/spreadsheetml/2006/main" count="120" uniqueCount="110">
  <si>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</si>
  <si>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</si>
  <si>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</si>
  <si>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</si>
  <si>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</si>
  <si>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</si>
  <si>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</si>
  <si>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</si>
  <si>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</si>
  <si>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</si>
  <si>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</si>
  <si>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</si>
  <si>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</si>
  <si>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</si>
  <si>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2.</t>
  </si>
  <si>
    <t>1.1</t>
  </si>
  <si>
    <t>Color Doppler ultrazvučni uređaj sa aplikacijama koje uključuju minimalno: abdomen,  mali organi, krvne žile, živci, kardiologija, pedijatrija, urologija, ginekologija, opstetricija</t>
  </si>
  <si>
    <t>Spremnost uređaja za rad od stanja isključenosti do spremnosti za rad 40 sekunde ili manje. Spremnost uređaja za rad od stanja pripravnosti (standby) do spremnosti za rad 6 sekundi ili manje.</t>
  </si>
  <si>
    <t>Težina uređaja s integriranom baterijom ne veća od 65 kg</t>
  </si>
  <si>
    <t>Minimalno četiri aktivna priključka za sonde integrirani na ultrazvučnom uređaju (ugrađeni u uređaju) koji omogućavaju stalnu priključivost četiri sonde sa minimalno 4 držača sondi integriranih na ultrazvučnom uređaju.</t>
  </si>
  <si>
    <t>Dinamički raspon sustava ne manji od 240 dB</t>
  </si>
  <si>
    <t>Minimalno 256 GB SSD memorije ili više, tvrdi disk isključen. Pohrana minimalno 278000 slika.</t>
  </si>
  <si>
    <t>Minimalno 4 USB konektora 3.0, integriranih u uređaju.</t>
  </si>
  <si>
    <t>Ulazno izlazni priključci integrirani u uređaju: HDMI, ethernet, EKG konektori</t>
  </si>
  <si>
    <t>Integrirani sustav za bežično (Wi-Fi) spajanje uređaja na mrežu</t>
  </si>
  <si>
    <t>Originalna ugrađena baterija koja omogućava minimalno 4 sata kontinuiranog rada u B-modu bez priključenja na električnu mrežu</t>
  </si>
  <si>
    <t>Dimenzije uređaja dubina 520mm, širina 570mm, visina 1580mm ili manje</t>
  </si>
  <si>
    <t xml:space="preserve">LCD/LED zaslon na dodir, u boji, minimalna veličina dijagonale zaslona 23,8 inča, minimalne razlučivosti  1920 x 1080 točaka ili više. </t>
  </si>
  <si>
    <t>Obavezni modovi rada: B (Dual B+B), М,  Color, PW, Power, THI, Duplex, Triplex</t>
  </si>
  <si>
    <t>Dubina prikaza u B-modu sa konveksnom sondom minimalno 46 cm ili više.</t>
  </si>
  <si>
    <t>Automatski fokus u punoj dubini prikaza sonde</t>
  </si>
  <si>
    <t>Mogućnost bežičnog povezivanjem uređaja sa mobilnim telefonima novije generacije (tzv. Pametni mobilni telefoni) baziranim na Android i iOS sistemima</t>
  </si>
  <si>
    <t>U PW modu: PRF- 0,7KHz do 23,0 KHz ili više</t>
  </si>
  <si>
    <t>U CW modu: PRF- 0,3KHz do 100,0 KHz ili više</t>
  </si>
  <si>
    <t>TGC kompenzacija osjetljivosti u minimalno 8 segmenata</t>
  </si>
  <si>
    <t>LGC kompenzacija osjetljivosti u minimalno 8 segmenata</t>
  </si>
  <si>
    <t>Maksimalna  brzina mjerenja u PW modu 8,6 m/s ili više</t>
  </si>
  <si>
    <t>Maksimalna  brzina mjerenja u CW modu 39 m/s ili više</t>
  </si>
  <si>
    <t>Uključen program za bolju vizualizaciju igle prilikom biopsija dostupno na svim ponuđenim sondama</t>
  </si>
  <si>
    <t>Integriran u uređaju digitalni snimač pregleda s mogućnošću snimanja minimalno 60 minuta</t>
  </si>
  <si>
    <t>Kontinuirano praćenje protoka i detektiranje najbolje pozicije Color okvira i kuta u PW modu prilikom skeniranja u realnom vremenu</t>
  </si>
  <si>
    <t>Prostorno složeno prikazivanje (Spatial compound imaging)</t>
  </si>
  <si>
    <t xml:space="preserve">Umanjivanje točkastih artefakata (Speckle suppression imaging technology) </t>
  </si>
  <si>
    <t xml:space="preserve">Mogućnost snimanja slika/filmova u raznim formatima: BMP, TIFF, JPG, DCM, AVI, FRM, CIN ili više </t>
  </si>
  <si>
    <t xml:space="preserve">Mogućnost prikaza UZV slike preko cijelog ekrana. </t>
  </si>
  <si>
    <t>"Cine" memorija minimalno 63500 "frames" u B modu ili minimalno 300 sekundi u M i PW modu.</t>
  </si>
  <si>
    <t>Rotacija zaslona na dodir za 90° (portrait i landscape)</t>
  </si>
  <si>
    <t>Osvježavanje slike (Frame rate) u B modu: minimalno 2100 slika u sekundi ili više</t>
  </si>
  <si>
    <t xml:space="preserve">Osvježavanje slike (Frame rate) u Color modu: minimalno 670 slika u sekundi ili više </t>
  </si>
  <si>
    <t xml:space="preserve">Osvježavanje slike (Frame rate) u TDI modu: minimalno 3500 slika u sekundi ili više </t>
  </si>
  <si>
    <t>Mogućnost snimanja video klipova (retrospective i prospective) u trajanju minimalno: retrospective 120 sekundi i prospective 480 sekundi</t>
  </si>
  <si>
    <t>Podešavanje prostora za uzorkovanje ("Sample Volume") u PW-modu: 0,5- 20 mm ili više</t>
  </si>
  <si>
    <t>Uključena DICOM funkcija, ili slično, za verify, print, store, storage commitment, media exchange, worklist</t>
  </si>
  <si>
    <t>Tipka za automatsku optimizaciju slike: 
u B modu- TGC, Gain; 
u PW modu- Baseline, Scale, PRF, WF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</si>
  <si>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</si>
  <si>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</si>
  <si>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</si>
  <si>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</si>
  <si>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</si>
  <si>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</si>
  <si>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</si>
  <si>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</si>
  <si>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</si>
  <si>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</si>
  <si>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</si>
  <si>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</si>
  <si>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</si>
  <si>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</si>
  <si>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</si>
  <si>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</si>
  <si>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</si>
  <si>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</si>
  <si>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</si>
  <si>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</si>
  <si>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</si>
  <si>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</si>
  <si>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</si>
  <si>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</si>
  <si>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</si>
  <si>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</si>
  <si>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</si>
  <si>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</si>
  <si>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</si>
  <si>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</si>
  <si>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</si>
  <si>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</si>
  <si>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</si>
  <si>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</si>
  <si>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</si>
  <si>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</si>
  <si>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</si>
  <si>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UZV SONDE</t>
  </si>
  <si>
    <t>ULTRAZVUČNI UREĐAJ SA TRI SONDE</t>
  </si>
  <si>
    <t>2.1</t>
  </si>
  <si>
    <t>Linearna programabilna sonda (količina 1 kom) 
- min. tri programske tipke na sondi na koje se mogu programirati min. pet funkcija
- Aplikacije: Mali organi, krvne žile, muskuloskelet, živci
- Širina frekvencijskog opsega: minimalno od 3,0 MHz do 15,0 MHz ili šire
- Minimalni broj elemenata: 256
- Širina prikaza sonde: 37 do 39 mm (ne u proširenom modu rada)
- Dubina prikaza sonde: 1,5 - 35,0 cm ili više
-  Sonda mora podržavati nadogradnju setom za biopsiju</t>
  </si>
  <si>
    <t>Konveksna sonda 
- Aplikacije: abdomen, opstetricija, ginekologija, MSK, živci, urologija, mali organi, pedijatrija
- Širina frekvencijskog opsega: minimalno od 1,2 MHz do 6,0 MHz ili šire
- Minimalni broj elemenata: 128 ili više
- Kut prikaza sonde u B modu: 60° ili više
- Kut proširenog prikaza sonde u B modu: 72° ili više
- Konveksni radijus sonde: 60 mm ili manje
- Dubina prikaza: 46 cm ili više
Sonda mora podržavati nadogradnju setom za biopsiju</t>
  </si>
  <si>
    <t>2.2</t>
  </si>
  <si>
    <t>Kardiološka sonda
- Izrađena tehnologijom "Single Crystal"
- Aplikacije: abdomen, kardiologija, krvne žile 
- Širina frekvencijskog opsega: minimalno od 1,0 MHz do 4,5 MHz ili šire
- Minimalni broj elemenata: 80
- Dubina prikaza: minimalno 38 cm
- Prikaz sonde: 90° ili više
- Sonda mora podržavati nadogradnju setom za biopsiju</t>
  </si>
  <si>
    <t>2.3</t>
  </si>
  <si>
    <t>/</t>
  </si>
  <si>
    <t>1.39</t>
  </si>
  <si>
    <t>1.40</t>
  </si>
  <si>
    <t>1.41</t>
  </si>
  <si>
    <t>1.42</t>
  </si>
  <si>
    <t>1.43</t>
  </si>
  <si>
    <t>Mogućnost nadogradnje linearnom sondom sa 192 elemenata frekventnim rasponom 6,0 - 23,0 MHz ili šire</t>
  </si>
  <si>
    <t>Mogućnost nadogradnje mikrokonveksnom sondom, frekventnog raspona 2,6 - 12,8 MHz ili šire, 128 elemenata</t>
  </si>
  <si>
    <t>Mogućnost nadogradnje uređaja s opcijom kontrastne dijagnostike (CEUS), zajedno sa programom za kvantitativnu analizu.</t>
  </si>
  <si>
    <t>Mogućnost nadogradnje funkcije glasovnog upravljanja uređajem</t>
  </si>
  <si>
    <t>Mogućnost nadogradnje lineranom sondom i programom sa tzv. magnetnom navigacijom prilikom biopsija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</si>
</sst>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63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  <xf numFmtId="49" fontId="31" fillId="27" borderId="1" xfId="0" applyNumberFormat="1" applyFont="1" applyFill="1" applyBorder="1" applyAlignment="1">
      <alignment horizontal="center" vertical="center"/>
    </xf>
    <xf numFmtId="0" fontId="32" fillId="27" borderId="16" xfId="0" applyFont="1" applyFill="1" applyBorder="1" applyAlignment="1">
      <alignment horizontal="left" vertical="center" wrapText="1"/>
    </xf>
    <xf numFmtId="3" fontId="30" fillId="27" borderId="18" xfId="0" applyNumberFormat="1" applyFont="1" applyFill="1" applyBorder="1"/>
    <xf numFmtId="0" fontId="30" fillId="27" borderId="18" xfId="0" applyFont="1" applyFill="1" applyBorder="1"/>
    <xf numFmtId="3" fontId="30" fillId="27" borderId="1" xfId="0" applyNumberFormat="1" applyFont="1" applyFill="1" applyBorder="1" applyAlignment="1">
      <alignment horizontal="center" vertical="center"/>
    </xf>
    <xf numFmtId="0" fontId="32" fillId="0" borderId="19" xfId="0" applyFont="1" applyBorder="1" applyAlignment="1">
      <alignment horizontal="left" vertical="center" wrapText="1"/>
    </xf>
    <xf numFmtId="3" fontId="30" fillId="2" borderId="19" xfId="0" applyNumberFormat="1" applyFont="1" applyFill="1" applyBorder="1"/>
    <xf numFmtId="0" fontId="30" fillId="2" borderId="19" xfId="0" applyFont="1" applyFill="1" applyBorder="1"/>
    <xf numFmtId="0" fontId="30" fillId="2" borderId="19" xfId="0" applyFont="1" applyFill="1" applyBorder="1" applyAlignment="1">
      <alignment horizontal="center"/>
    </xf>
    <xf numFmtId="0" fontId="30" fillId="2" borderId="19" xfId="0" applyFont="1" applyFill="1" applyBorder="1" applyAlignment="1">
      <alignment horizontal="center" vertical="center"/>
    </xf>
    <xf numFmtId="165" fontId="31" fillId="2" borderId="19" xfId="1" applyNumberFormat="1" applyFont="1" applyFill="1" applyBorder="1"/>
    <xf numFmtId="165" fontId="31" fillId="2" borderId="19" xfId="0" applyNumberFormat="1" applyFont="1" applyFill="1" applyBorder="1" applyAlignment="1">
      <alignment horizontal="center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abSelected="1" zoomScale="80" zoomScaleNormal="80" zoomScaleSheetLayoutView="70" workbookViewId="0">
      <selection activeCell="E57" sqref="E57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25"/>
      <c r="B1" s="26" t="s">
        <v>0</v>
      </c>
      <c r="C1" s="46" t="s">
        <v>1</v>
      </c>
      <c r="D1" s="46" t="s">
        <v>2</v>
      </c>
      <c r="E1" s="46" t="s">
        <v>3</v>
      </c>
      <c r="F1" s="47" t="s">
        <v>12</v>
      </c>
      <c r="G1" s="26" t="s">
        <v>4</v>
      </c>
      <c r="H1" s="26" t="s">
        <v>5</v>
      </c>
      <c r="I1" s="27" t="s">
        <v>6</v>
      </c>
      <c r="J1" s="28" t="s">
        <v>7</v>
      </c>
    </row>
    <row r="2" spans="1:10" ht="29.55" customHeight="1" x14ac:dyDescent="0.3">
      <c r="A2" s="29" t="s">
        <v>13</v>
      </c>
      <c r="B2" s="30" t="s">
        <v>92</v>
      </c>
      <c r="C2" s="31"/>
      <c r="D2" s="32"/>
      <c r="E2" s="33"/>
      <c r="F2" s="45"/>
      <c r="G2" s="34" t="s">
        <v>8</v>
      </c>
      <c r="H2" s="34">
        <v>1</v>
      </c>
      <c r="I2" s="35"/>
      <c r="J2" s="36">
        <f>I2*H2</f>
        <v>0</v>
      </c>
    </row>
    <row r="3" spans="1:10" ht="49.8" customHeight="1" x14ac:dyDescent="0.3">
      <c r="A3" s="10" t="s">
        <v>15</v>
      </c>
      <c r="B3" s="11" t="s">
        <v>16</v>
      </c>
      <c r="C3" s="12"/>
      <c r="D3" s="13"/>
      <c r="E3" s="14"/>
      <c r="F3" s="41"/>
      <c r="G3" s="15"/>
      <c r="H3" s="15"/>
      <c r="I3" s="16"/>
      <c r="J3" s="17"/>
    </row>
    <row r="4" spans="1:10" ht="49.8" customHeight="1" x14ac:dyDescent="0.3">
      <c r="A4" s="10" t="s">
        <v>54</v>
      </c>
      <c r="B4" s="11" t="s">
        <v>17</v>
      </c>
      <c r="C4" s="12"/>
      <c r="D4" s="13"/>
      <c r="E4" s="14"/>
      <c r="F4" s="41"/>
      <c r="G4" s="15"/>
      <c r="H4" s="15"/>
      <c r="I4" s="16"/>
      <c r="J4" s="17"/>
    </row>
    <row r="5" spans="1:10" ht="20.399999999999999" customHeight="1" x14ac:dyDescent="0.3">
      <c r="A5" s="10" t="s">
        <v>55</v>
      </c>
      <c r="B5" s="11" t="s">
        <v>18</v>
      </c>
      <c r="C5" s="12"/>
      <c r="D5" s="13"/>
      <c r="E5" s="14"/>
      <c r="F5" s="41"/>
      <c r="G5" s="15"/>
      <c r="H5" s="15"/>
      <c r="I5" s="16"/>
      <c r="J5" s="17"/>
    </row>
    <row r="6" spans="1:10" ht="46.2" customHeight="1" x14ac:dyDescent="0.3">
      <c r="A6" s="10" t="s">
        <v>56</v>
      </c>
      <c r="B6" s="37" t="s">
        <v>19</v>
      </c>
      <c r="C6" s="18"/>
      <c r="D6" s="19"/>
      <c r="E6" s="20"/>
      <c r="F6" s="41"/>
      <c r="G6" s="21"/>
      <c r="H6" s="21"/>
      <c r="I6" s="22"/>
      <c r="J6" s="23"/>
    </row>
    <row r="7" spans="1:10" ht="24" customHeight="1" x14ac:dyDescent="0.3">
      <c r="A7" s="10" t="s">
        <v>57</v>
      </c>
      <c r="B7" s="11" t="s">
        <v>20</v>
      </c>
      <c r="C7" s="18"/>
      <c r="D7" s="19"/>
      <c r="E7" s="20"/>
      <c r="F7" s="41"/>
      <c r="G7" s="21"/>
      <c r="H7" s="21"/>
      <c r="I7" s="22"/>
      <c r="J7" s="23"/>
    </row>
    <row r="8" spans="1:10" ht="28.8" x14ac:dyDescent="0.3">
      <c r="A8" s="10" t="s">
        <v>58</v>
      </c>
      <c r="B8" s="38" t="s">
        <v>21</v>
      </c>
      <c r="C8" s="39"/>
      <c r="D8" s="40"/>
      <c r="E8" s="41"/>
      <c r="F8" s="41"/>
      <c r="G8" s="42"/>
      <c r="H8" s="42"/>
      <c r="I8" s="43"/>
      <c r="J8" s="44"/>
    </row>
    <row r="9" spans="1:10" ht="28.8" x14ac:dyDescent="0.3">
      <c r="A9" s="10" t="s">
        <v>59</v>
      </c>
      <c r="B9" s="11" t="s">
        <v>45</v>
      </c>
      <c r="C9" s="39"/>
      <c r="D9" s="40"/>
      <c r="E9" s="41"/>
      <c r="F9" s="41"/>
      <c r="G9" s="42"/>
      <c r="H9" s="42"/>
      <c r="I9" s="43"/>
      <c r="J9" s="44"/>
    </row>
    <row r="10" spans="1:10" ht="16.8" customHeight="1" x14ac:dyDescent="0.3">
      <c r="A10" s="10" t="s">
        <v>60</v>
      </c>
      <c r="B10" s="11" t="s">
        <v>22</v>
      </c>
      <c r="C10" s="39"/>
      <c r="D10" s="40"/>
      <c r="E10" s="41"/>
      <c r="F10" s="41"/>
      <c r="G10" s="42"/>
      <c r="H10" s="42"/>
      <c r="I10" s="43"/>
      <c r="J10" s="44"/>
    </row>
    <row r="11" spans="1:10" ht="22.8" customHeight="1" x14ac:dyDescent="0.3">
      <c r="A11" s="10" t="s">
        <v>61</v>
      </c>
      <c r="B11" s="11" t="s">
        <v>23</v>
      </c>
      <c r="C11" s="39"/>
      <c r="D11" s="40"/>
      <c r="E11" s="41"/>
      <c r="F11" s="41"/>
      <c r="G11" s="42"/>
      <c r="H11" s="42"/>
      <c r="I11" s="43"/>
      <c r="J11" s="44"/>
    </row>
    <row r="12" spans="1:10" ht="17.399999999999999" customHeight="1" x14ac:dyDescent="0.3">
      <c r="A12" s="10" t="s">
        <v>62</v>
      </c>
      <c r="B12" s="11" t="s">
        <v>24</v>
      </c>
      <c r="C12" s="39"/>
      <c r="D12" s="40"/>
      <c r="E12" s="41"/>
      <c r="F12" s="41"/>
      <c r="G12" s="42"/>
      <c r="H12" s="42"/>
      <c r="I12" s="43"/>
      <c r="J12" s="44"/>
    </row>
    <row r="13" spans="1:10" ht="33.6" customHeight="1" x14ac:dyDescent="0.3">
      <c r="A13" s="10" t="s">
        <v>63</v>
      </c>
      <c r="B13" s="11" t="s">
        <v>25</v>
      </c>
      <c r="C13" s="39"/>
      <c r="D13" s="40"/>
      <c r="E13" s="41"/>
      <c r="F13" s="41"/>
      <c r="G13" s="42"/>
      <c r="H13" s="42"/>
      <c r="I13" s="43"/>
      <c r="J13" s="44"/>
    </row>
    <row r="14" spans="1:10" ht="22.2" customHeight="1" x14ac:dyDescent="0.3">
      <c r="A14" s="10" t="s">
        <v>64</v>
      </c>
      <c r="B14" s="11" t="s">
        <v>26</v>
      </c>
      <c r="C14" s="12"/>
      <c r="D14" s="13"/>
      <c r="E14" s="14"/>
      <c r="F14" s="41"/>
      <c r="G14" s="15"/>
      <c r="H14" s="15"/>
      <c r="I14" s="16"/>
      <c r="J14" s="17"/>
    </row>
    <row r="15" spans="1:10" ht="31.8" customHeight="1" x14ac:dyDescent="0.3">
      <c r="A15" s="10" t="s">
        <v>65</v>
      </c>
      <c r="B15" s="11" t="s">
        <v>27</v>
      </c>
      <c r="C15" s="12"/>
      <c r="D15" s="13"/>
      <c r="E15" s="14"/>
      <c r="F15" s="41"/>
      <c r="G15" s="15"/>
      <c r="H15" s="15"/>
      <c r="I15" s="16"/>
      <c r="J15" s="17"/>
    </row>
    <row r="16" spans="1:10" ht="22.2" customHeight="1" x14ac:dyDescent="0.3">
      <c r="A16" s="10" t="s">
        <v>66</v>
      </c>
      <c r="B16" s="11" t="s">
        <v>46</v>
      </c>
      <c r="C16" s="12"/>
      <c r="D16" s="13"/>
      <c r="E16" s="14"/>
      <c r="F16" s="41"/>
      <c r="G16" s="15"/>
      <c r="H16" s="15"/>
      <c r="I16" s="16"/>
      <c r="J16" s="17"/>
    </row>
    <row r="17" spans="1:10" ht="24" customHeight="1" x14ac:dyDescent="0.3">
      <c r="A17" s="10" t="s">
        <v>67</v>
      </c>
      <c r="B17" s="37" t="s">
        <v>28</v>
      </c>
      <c r="C17" s="18"/>
      <c r="D17" s="19"/>
      <c r="E17" s="20"/>
      <c r="F17" s="41"/>
      <c r="G17" s="21"/>
      <c r="H17" s="21"/>
      <c r="I17" s="22"/>
      <c r="J17" s="23"/>
    </row>
    <row r="18" spans="1:10" ht="17.399999999999999" customHeight="1" x14ac:dyDescent="0.3">
      <c r="A18" s="10" t="s">
        <v>68</v>
      </c>
      <c r="B18" s="11" t="s">
        <v>29</v>
      </c>
      <c r="C18" s="18"/>
      <c r="D18" s="19"/>
      <c r="E18" s="20"/>
      <c r="F18" s="41"/>
      <c r="G18" s="21"/>
      <c r="H18" s="21"/>
      <c r="I18" s="22"/>
      <c r="J18" s="23"/>
    </row>
    <row r="19" spans="1:10" ht="25.2" customHeight="1" x14ac:dyDescent="0.3">
      <c r="A19" s="10" t="s">
        <v>69</v>
      </c>
      <c r="B19" s="38" t="s">
        <v>47</v>
      </c>
      <c r="C19" s="39"/>
      <c r="D19" s="40"/>
      <c r="E19" s="41"/>
      <c r="F19" s="41"/>
      <c r="G19" s="42"/>
      <c r="H19" s="42"/>
      <c r="I19" s="43"/>
      <c r="J19" s="44"/>
    </row>
    <row r="20" spans="1:10" ht="19.2" customHeight="1" x14ac:dyDescent="0.3">
      <c r="A20" s="10" t="s">
        <v>70</v>
      </c>
      <c r="B20" s="11" t="s">
        <v>30</v>
      </c>
      <c r="C20" s="39"/>
      <c r="D20" s="40"/>
      <c r="E20" s="41"/>
      <c r="F20" s="41"/>
      <c r="G20" s="42"/>
      <c r="H20" s="42"/>
      <c r="I20" s="43"/>
      <c r="J20" s="44"/>
    </row>
    <row r="21" spans="1:10" ht="27.6" customHeight="1" x14ac:dyDescent="0.3">
      <c r="A21" s="10" t="s">
        <v>71</v>
      </c>
      <c r="B21" s="11" t="s">
        <v>48</v>
      </c>
      <c r="C21" s="39"/>
      <c r="D21" s="40"/>
      <c r="E21" s="41"/>
      <c r="F21" s="41"/>
      <c r="G21" s="42"/>
      <c r="H21" s="42"/>
      <c r="I21" s="43"/>
      <c r="J21" s="44"/>
    </row>
    <row r="22" spans="1:10" ht="28.8" customHeight="1" x14ac:dyDescent="0.3">
      <c r="A22" s="10" t="s">
        <v>72</v>
      </c>
      <c r="B22" s="11" t="s">
        <v>49</v>
      </c>
      <c r="C22" s="39"/>
      <c r="D22" s="40"/>
      <c r="E22" s="41"/>
      <c r="F22" s="41"/>
      <c r="G22" s="42"/>
      <c r="H22" s="42"/>
      <c r="I22" s="43"/>
      <c r="J22" s="44"/>
    </row>
    <row r="23" spans="1:10" ht="35.4" customHeight="1" x14ac:dyDescent="0.3">
      <c r="A23" s="10" t="s">
        <v>73</v>
      </c>
      <c r="B23" s="11" t="s">
        <v>50</v>
      </c>
      <c r="C23" s="39"/>
      <c r="D23" s="40"/>
      <c r="E23" s="41"/>
      <c r="F23" s="41"/>
      <c r="G23" s="42"/>
      <c r="H23" s="42"/>
      <c r="I23" s="43"/>
      <c r="J23" s="44"/>
    </row>
    <row r="24" spans="1:10" ht="46.2" customHeight="1" x14ac:dyDescent="0.3">
      <c r="A24" s="10" t="s">
        <v>74</v>
      </c>
      <c r="B24" s="11" t="s">
        <v>31</v>
      </c>
      <c r="C24" s="39"/>
      <c r="D24" s="40"/>
      <c r="E24" s="41"/>
      <c r="F24" s="41"/>
      <c r="G24" s="42"/>
      <c r="H24" s="42"/>
      <c r="I24" s="43"/>
      <c r="J24" s="44"/>
    </row>
    <row r="25" spans="1:10" ht="37.200000000000003" customHeight="1" x14ac:dyDescent="0.3">
      <c r="A25" s="10" t="s">
        <v>75</v>
      </c>
      <c r="B25" s="11" t="s">
        <v>51</v>
      </c>
      <c r="C25" s="12"/>
      <c r="D25" s="13"/>
      <c r="E25" s="14"/>
      <c r="F25" s="41"/>
      <c r="G25" s="15"/>
      <c r="H25" s="15"/>
      <c r="I25" s="16"/>
      <c r="J25" s="17"/>
    </row>
    <row r="26" spans="1:10" ht="24" customHeight="1" x14ac:dyDescent="0.3">
      <c r="A26" s="10" t="s">
        <v>76</v>
      </c>
      <c r="B26" s="11" t="s">
        <v>32</v>
      </c>
      <c r="C26" s="12"/>
      <c r="D26" s="13"/>
      <c r="E26" s="14"/>
      <c r="F26" s="41"/>
      <c r="G26" s="15"/>
      <c r="H26" s="15"/>
      <c r="I26" s="16"/>
      <c r="J26" s="17"/>
    </row>
    <row r="27" spans="1:10" ht="28.2" customHeight="1" x14ac:dyDescent="0.3">
      <c r="A27" s="10" t="s">
        <v>77</v>
      </c>
      <c r="B27" s="37" t="s">
        <v>33</v>
      </c>
      <c r="C27" s="18"/>
      <c r="D27" s="19"/>
      <c r="E27" s="20"/>
      <c r="F27" s="41"/>
      <c r="G27" s="21"/>
      <c r="H27" s="21"/>
      <c r="I27" s="22"/>
      <c r="J27" s="23"/>
    </row>
    <row r="28" spans="1:10" ht="24" customHeight="1" x14ac:dyDescent="0.3">
      <c r="A28" s="10" t="s">
        <v>78</v>
      </c>
      <c r="B28" s="11" t="s">
        <v>34</v>
      </c>
      <c r="C28" s="18"/>
      <c r="D28" s="19"/>
      <c r="E28" s="20"/>
      <c r="F28" s="41"/>
      <c r="G28" s="21"/>
      <c r="H28" s="21"/>
      <c r="I28" s="22"/>
      <c r="J28" s="23"/>
    </row>
    <row r="29" spans="1:10" ht="21" customHeight="1" x14ac:dyDescent="0.3">
      <c r="A29" s="10" t="s">
        <v>79</v>
      </c>
      <c r="B29" s="38" t="s">
        <v>35</v>
      </c>
      <c r="C29" s="39"/>
      <c r="D29" s="40"/>
      <c r="E29" s="41"/>
      <c r="F29" s="41"/>
      <c r="G29" s="42"/>
      <c r="H29" s="42"/>
      <c r="I29" s="43"/>
      <c r="J29" s="44"/>
    </row>
    <row r="30" spans="1:10" ht="18" customHeight="1" x14ac:dyDescent="0.3">
      <c r="A30" s="10" t="s">
        <v>80</v>
      </c>
      <c r="B30" s="11" t="s">
        <v>36</v>
      </c>
      <c r="C30" s="39"/>
      <c r="D30" s="40"/>
      <c r="E30" s="41"/>
      <c r="F30" s="41"/>
      <c r="G30" s="42"/>
      <c r="H30" s="42"/>
      <c r="I30" s="43"/>
      <c r="J30" s="44"/>
    </row>
    <row r="31" spans="1:10" ht="21" customHeight="1" x14ac:dyDescent="0.3">
      <c r="A31" s="10" t="s">
        <v>81</v>
      </c>
      <c r="B31" s="11" t="s">
        <v>37</v>
      </c>
      <c r="C31" s="39"/>
      <c r="D31" s="40"/>
      <c r="E31" s="41"/>
      <c r="F31" s="41"/>
      <c r="G31" s="42"/>
      <c r="H31" s="42"/>
      <c r="I31" s="43"/>
      <c r="J31" s="44"/>
    </row>
    <row r="32" spans="1:10" ht="35.4" customHeight="1" x14ac:dyDescent="0.3">
      <c r="A32" s="10" t="s">
        <v>82</v>
      </c>
      <c r="B32" s="11" t="s">
        <v>38</v>
      </c>
      <c r="C32" s="39"/>
      <c r="D32" s="40"/>
      <c r="E32" s="41"/>
      <c r="F32" s="41"/>
      <c r="G32" s="42"/>
      <c r="H32" s="42"/>
      <c r="I32" s="43"/>
      <c r="J32" s="44"/>
    </row>
    <row r="33" spans="1:10" ht="40.200000000000003" customHeight="1" x14ac:dyDescent="0.3">
      <c r="A33" s="10" t="s">
        <v>83</v>
      </c>
      <c r="B33" s="11" t="s">
        <v>39</v>
      </c>
      <c r="C33" s="39"/>
      <c r="D33" s="40"/>
      <c r="E33" s="41"/>
      <c r="F33" s="41"/>
      <c r="G33" s="42"/>
      <c r="H33" s="42"/>
      <c r="I33" s="43"/>
      <c r="J33" s="44"/>
    </row>
    <row r="34" spans="1:10" ht="28.8" x14ac:dyDescent="0.3">
      <c r="A34" s="10" t="s">
        <v>84</v>
      </c>
      <c r="B34" s="11" t="s">
        <v>52</v>
      </c>
      <c r="C34" s="39"/>
      <c r="D34" s="40"/>
      <c r="E34" s="41"/>
      <c r="F34" s="41"/>
      <c r="G34" s="42"/>
      <c r="H34" s="42"/>
      <c r="I34" s="43"/>
      <c r="J34" s="44"/>
    </row>
    <row r="35" spans="1:10" ht="28.8" x14ac:dyDescent="0.3">
      <c r="A35" s="10" t="s">
        <v>85</v>
      </c>
      <c r="B35" s="11" t="s">
        <v>40</v>
      </c>
      <c r="C35" s="12"/>
      <c r="D35" s="13"/>
      <c r="E35" s="14"/>
      <c r="F35" s="41"/>
      <c r="G35" s="15"/>
      <c r="H35" s="15"/>
      <c r="I35" s="16"/>
      <c r="J35" s="17"/>
    </row>
    <row r="36" spans="1:10" ht="43.2" x14ac:dyDescent="0.3">
      <c r="A36" s="10" t="s">
        <v>86</v>
      </c>
      <c r="B36" s="11" t="s">
        <v>53</v>
      </c>
      <c r="C36" s="12"/>
      <c r="D36" s="13"/>
      <c r="E36" s="14"/>
      <c r="F36" s="41"/>
      <c r="G36" s="15"/>
      <c r="H36" s="15"/>
      <c r="I36" s="16"/>
      <c r="J36" s="17"/>
    </row>
    <row r="37" spans="1:10" ht="21" customHeight="1" x14ac:dyDescent="0.3">
      <c r="A37" s="10" t="s">
        <v>87</v>
      </c>
      <c r="B37" s="11" t="s">
        <v>41</v>
      </c>
      <c r="C37" s="12"/>
      <c r="D37" s="13"/>
      <c r="E37" s="14"/>
      <c r="F37" s="41"/>
      <c r="G37" s="15"/>
      <c r="H37" s="15"/>
      <c r="I37" s="16"/>
      <c r="J37" s="17"/>
    </row>
    <row r="38" spans="1:10" ht="24" customHeight="1" x14ac:dyDescent="0.3">
      <c r="A38" s="10" t="s">
        <v>88</v>
      </c>
      <c r="B38" s="37" t="s">
        <v>42</v>
      </c>
      <c r="C38" s="18"/>
      <c r="D38" s="19"/>
      <c r="E38" s="20"/>
      <c r="F38" s="41"/>
      <c r="G38" s="21"/>
      <c r="H38" s="21"/>
      <c r="I38" s="22"/>
      <c r="J38" s="23"/>
    </row>
    <row r="39" spans="1:10" ht="28.8" x14ac:dyDescent="0.3">
      <c r="A39" s="10" t="s">
        <v>89</v>
      </c>
      <c r="B39" s="11" t="s">
        <v>43</v>
      </c>
      <c r="C39" s="18"/>
      <c r="D39" s="19"/>
      <c r="E39" s="20"/>
      <c r="F39" s="41"/>
      <c r="G39" s="21"/>
      <c r="H39" s="21"/>
      <c r="I39" s="22"/>
      <c r="J39" s="23"/>
    </row>
    <row r="40" spans="1:10" ht="21" customHeight="1" x14ac:dyDescent="0.3">
      <c r="A40" s="10" t="s">
        <v>90</v>
      </c>
      <c r="B40" s="38" t="s">
        <v>44</v>
      </c>
      <c r="C40" s="39"/>
      <c r="D40" s="40"/>
      <c r="E40" s="41"/>
      <c r="F40" s="41"/>
      <c r="G40" s="42"/>
      <c r="H40" s="42"/>
      <c r="I40" s="43"/>
      <c r="J40" s="44"/>
    </row>
    <row r="41" spans="1:10" ht="37.799999999999997" customHeight="1" x14ac:dyDescent="0.3">
      <c r="A41" s="10" t="s">
        <v>100</v>
      </c>
      <c r="B41" s="56" t="s">
        <v>105</v>
      </c>
      <c r="C41" s="57"/>
      <c r="D41" s="58"/>
      <c r="E41" s="59"/>
      <c r="F41" s="59"/>
      <c r="G41" s="60"/>
      <c r="H41" s="60"/>
      <c r="I41" s="61"/>
      <c r="J41" s="62"/>
    </row>
    <row r="42" spans="1:10" ht="37.799999999999997" customHeight="1" x14ac:dyDescent="0.3">
      <c r="A42" s="10" t="s">
        <v>101</v>
      </c>
      <c r="B42" s="56" t="s">
        <v>106</v>
      </c>
      <c r="C42" s="57"/>
      <c r="D42" s="58"/>
      <c r="E42" s="59"/>
      <c r="F42" s="59"/>
      <c r="G42" s="60"/>
      <c r="H42" s="60"/>
      <c r="I42" s="61"/>
      <c r="J42" s="62"/>
    </row>
    <row r="43" spans="1:10" ht="37.799999999999997" customHeight="1" x14ac:dyDescent="0.3">
      <c r="A43" s="10" t="s">
        <v>102</v>
      </c>
      <c r="B43" s="56" t="s">
        <v>107</v>
      </c>
      <c r="C43" s="57"/>
      <c r="D43" s="58"/>
      <c r="E43" s="59"/>
      <c r="F43" s="59"/>
      <c r="G43" s="60"/>
      <c r="H43" s="60"/>
      <c r="I43" s="61"/>
      <c r="J43" s="62"/>
    </row>
    <row r="44" spans="1:10" ht="37.799999999999997" customHeight="1" x14ac:dyDescent="0.3">
      <c r="A44" s="10" t="s">
        <v>103</v>
      </c>
      <c r="B44" s="56" t="s">
        <v>108</v>
      </c>
      <c r="C44" s="57"/>
      <c r="D44" s="58"/>
      <c r="E44" s="59"/>
      <c r="F44" s="59"/>
      <c r="G44" s="60"/>
      <c r="H44" s="60"/>
      <c r="I44" s="61"/>
      <c r="J44" s="62"/>
    </row>
    <row r="45" spans="1:10" ht="37.799999999999997" customHeight="1" x14ac:dyDescent="0.3">
      <c r="A45" s="10" t="s">
        <v>104</v>
      </c>
      <c r="B45" s="56" t="s">
        <v>109</v>
      </c>
      <c r="C45" s="57"/>
      <c r="D45" s="58"/>
      <c r="E45" s="59"/>
      <c r="F45" s="59"/>
      <c r="G45" s="60"/>
      <c r="H45" s="60"/>
      <c r="I45" s="61"/>
      <c r="J45" s="62"/>
    </row>
    <row r="46" spans="1:10" ht="29.55" customHeight="1" x14ac:dyDescent="0.2">
      <c r="A46" s="29" t="s">
        <v>14</v>
      </c>
      <c r="B46" s="30" t="s">
        <v>91</v>
      </c>
      <c r="C46" s="55" t="s">
        <v>99</v>
      </c>
      <c r="D46" s="55" t="s">
        <v>99</v>
      </c>
      <c r="E46" s="55" t="s">
        <v>99</v>
      </c>
      <c r="F46" s="55" t="s">
        <v>99</v>
      </c>
      <c r="G46" s="55" t="s">
        <v>99</v>
      </c>
      <c r="H46" s="55" t="s">
        <v>99</v>
      </c>
      <c r="I46" s="55" t="s">
        <v>99</v>
      </c>
      <c r="J46" s="55" t="s">
        <v>99</v>
      </c>
    </row>
    <row r="47" spans="1:10" ht="141.6" customHeight="1" x14ac:dyDescent="0.3">
      <c r="A47" s="51" t="s">
        <v>93</v>
      </c>
      <c r="B47" s="52" t="s">
        <v>94</v>
      </c>
      <c r="C47" s="53"/>
      <c r="D47" s="54"/>
      <c r="E47" s="45"/>
      <c r="F47" s="45"/>
      <c r="G47" s="34" t="s">
        <v>8</v>
      </c>
      <c r="H47" s="34">
        <v>1</v>
      </c>
      <c r="I47" s="35"/>
      <c r="J47" s="36">
        <f>I47*H47</f>
        <v>0</v>
      </c>
    </row>
    <row r="48" spans="1:10" ht="152.4" customHeight="1" x14ac:dyDescent="0.3">
      <c r="A48" s="51" t="s">
        <v>96</v>
      </c>
      <c r="B48" s="52" t="s">
        <v>95</v>
      </c>
      <c r="C48" s="53"/>
      <c r="D48" s="54"/>
      <c r="E48" s="45"/>
      <c r="F48" s="45"/>
      <c r="G48" s="34" t="s">
        <v>8</v>
      </c>
      <c r="H48" s="34">
        <v>1</v>
      </c>
      <c r="I48" s="35"/>
      <c r="J48" s="36">
        <f t="shared" ref="J48:J49" si="0">I48*H48</f>
        <v>0</v>
      </c>
    </row>
    <row r="49" spans="1:10" ht="125.4" customHeight="1" thickBot="1" x14ac:dyDescent="0.35">
      <c r="A49" s="51" t="s">
        <v>98</v>
      </c>
      <c r="B49" s="52" t="s">
        <v>97</v>
      </c>
      <c r="C49" s="53"/>
      <c r="D49" s="54"/>
      <c r="E49" s="45"/>
      <c r="F49" s="45"/>
      <c r="G49" s="34" t="s">
        <v>8</v>
      </c>
      <c r="H49" s="34">
        <v>1</v>
      </c>
      <c r="I49" s="35"/>
      <c r="J49" s="36">
        <f t="shared" si="0"/>
        <v>0</v>
      </c>
    </row>
    <row r="50" spans="1:10" ht="38.4" customHeight="1" thickBot="1" x14ac:dyDescent="0.25">
      <c r="A50" s="48" t="s">
        <v>9</v>
      </c>
      <c r="B50" s="49"/>
      <c r="C50" s="49"/>
      <c r="D50" s="49"/>
      <c r="E50" s="49"/>
      <c r="F50" s="49"/>
      <c r="G50" s="49"/>
      <c r="H50" s="49"/>
      <c r="I50" s="50"/>
      <c r="J50" s="24">
        <f>SUM(J2:J49)</f>
        <v>0</v>
      </c>
    </row>
    <row r="51" spans="1:10" ht="38.4" customHeight="1" thickBot="1" x14ac:dyDescent="0.25">
      <c r="A51" s="48" t="s">
        <v>10</v>
      </c>
      <c r="B51" s="49"/>
      <c r="C51" s="49"/>
      <c r="D51" s="49"/>
      <c r="E51" s="49"/>
      <c r="F51" s="49"/>
      <c r="G51" s="49"/>
      <c r="H51" s="49"/>
      <c r="I51" s="50"/>
      <c r="J51" s="24">
        <f>J50*0.25</f>
        <v>0</v>
      </c>
    </row>
    <row r="52" spans="1:10" ht="38.4" customHeight="1" thickBot="1" x14ac:dyDescent="0.25">
      <c r="A52" s="48" t="s">
        <v>11</v>
      </c>
      <c r="B52" s="49"/>
      <c r="C52" s="49"/>
      <c r="D52" s="49"/>
      <c r="E52" s="49"/>
      <c r="F52" s="49"/>
      <c r="G52" s="49"/>
      <c r="H52" s="49"/>
      <c r="I52" s="50"/>
      <c r="J52" s="24">
        <f>J50+J51</f>
        <v>0</v>
      </c>
    </row>
  </sheetData>
  <mergeCells count="3">
    <mergeCell ref="A50:I50"/>
    <mergeCell ref="A51:I51"/>
    <mergeCell ref="A52:I52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2026-03-05T10:31:08Z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