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DE542E91-CD33-4FA4-A4EF-DD79D6D16B36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6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27" i="1" s="1"/>
  <c r="J28" i="1" l="1"/>
  <c r="J29" i="1" s="1"/>
</calcChain>
</file>

<file path=xl/sharedStrings.xml><?xml version="1.0" encoding="utf-8"?>
<sst xmlns="http://schemas.openxmlformats.org/spreadsheetml/2006/main" count="62" uniqueCount="62">
  <si>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</si>
  <si>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</si>
  <si>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</si>
  <si>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</si>
  <si>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</si>
  <si>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</si>
  <si>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</si>
  <si>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</si>
  <si>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</si>
  <si>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Fluorescencijski mikroskop s programom za automatiziranu FISH analizu</t>
  </si>
  <si>
    <t>KOM</t>
  </si>
  <si>
    <t>1.1</t>
  </si>
  <si>
    <t>Postolje mikroskopa izrađeno od lijevanog metala s apokromatskim potpuno planarnim unutarnjim optičkim putem</t>
  </si>
  <si>
    <t>1.2</t>
  </si>
  <si>
    <t>Motorizirani revolver objektiva kapaciteta min 7 pozicija</t>
  </si>
  <si>
    <t>1.3</t>
  </si>
  <si>
    <t>Planarni i poluapokromatski suhi objektivi min 2,5x, 5x, 10x, 20x i 40x</t>
  </si>
  <si>
    <t>1.4</t>
  </si>
  <si>
    <t>Planarni i poluapokromatski uljni objektivi min 63x i 100x</t>
  </si>
  <si>
    <t>1.5</t>
  </si>
  <si>
    <t>Motorizirani revolver za fluorescencijske filtere kapaciteta 10 filtera ili bolje</t>
  </si>
  <si>
    <t>1.6</t>
  </si>
  <si>
    <t>Uređaj za fluorescencijsko osvjetljenje na bazi LED tehnologije, ugrađeno izravno u postolje bez potrebe za optičkim vlaknima ili svjetlosnim vodičima, s integriranim UV i bijelim modulima</t>
  </si>
  <si>
    <t>1.7</t>
  </si>
  <si>
    <t>Motorizirana Z-os s preciznošću pomaka od max. 10nm</t>
  </si>
  <si>
    <t>1.8</t>
  </si>
  <si>
    <t>Skenirajuća platforma za min 8 preparata</t>
  </si>
  <si>
    <t>1.9</t>
  </si>
  <si>
    <t>Sustav temeljen na automatskom snimanju sekvenci optičkih presjeka, tj. funkcija 'Z-stack'  za snimanje FISH preparata.</t>
  </si>
  <si>
    <t>1.10</t>
  </si>
  <si>
    <t>Softver sposoban za izvođenje predskeniranja FISH preparata interfaznih jezgri, nakon čega treba slijediti automatsko snimanje visoke rezolucije (uključujući Z-stack način) prilagodljivog broja jezgri, uz prethodnu klasifikaciju signalnih obrazaca (3D analiza brojanja signala)</t>
  </si>
  <si>
    <t>1.11</t>
  </si>
  <si>
    <t>Softver mora sadržavati gotove klasifikatore za delecijske, break-apart, dual-fusion, amplifikacijske i jednobojne enumeracijske FISH probe u 2, 3 ili 4 boje, primjenjive na citološke i histološke uzorke, uz analizu na razini pojedinačne stanice</t>
  </si>
  <si>
    <t>1.12</t>
  </si>
  <si>
    <t>Softver mora imati standardizirane i validirane klasifikatore za HER2 analizu u uzorcima dojke u skladu sa smjernicama ASCO-CAP 2023, uključujući automatsku diskriminaciju HSR/klasterskih i double-minute amplifikacija, te klasifikatore za ALK i ROS translokacije u uzorcima pluća</t>
  </si>
  <si>
    <t>1.13</t>
  </si>
  <si>
    <t>Sustav mora omogućavati potpunu digitalizaciju cijelih preparata u svijetlom polju (H&amp;E, IHC) i fluorescenciji (IF, FISH)</t>
  </si>
  <si>
    <t>1.14</t>
  </si>
  <si>
    <t>Sustav treba omogućavati sinkronizaciju koordinata između serijskih rezova radi automatske ponovne lokalizacije istih regija interesa ili pojedinačnih stanica između preparata</t>
  </si>
  <si>
    <t>1.15</t>
  </si>
  <si>
    <r>
      <t>Sustav omogućava</t>
    </r>
    <r>
      <rPr>
        <sz val="11"/>
        <color theme="1"/>
        <rFont val="Calibri"/>
        <family val="2"/>
        <charset val="238"/>
      </rPr>
      <t xml:space="preserve"> automatizirano snimanje istih regija/stanica na serijskim preparatima i njihovu paralelnu usporedbu na zaslonu</t>
    </r>
  </si>
  <si>
    <t>1.16</t>
  </si>
  <si>
    <t>Fluorescencijski filtarski setovi za DAPI, FITC, Orange, Red i Aqua, uključujući DAPI/Green/Aqua/Orange-Red filtar</t>
  </si>
  <si>
    <t>1.17</t>
  </si>
  <si>
    <t>Računalo najnovije generacije s najnovijom verzijom profesionalnog operacijskog sustava, s najmanje 16 GB DDR4 RAM-a i kapacitetom pohrane od 10 TB ili više. Računalo mora imati mrežni priključak i više USB priključaka. Mora biti uključen USB tipkovnica i USB miš, kao i monitor minimalne veličine 24" s rezolucijom 1920 × 1200</t>
  </si>
  <si>
    <t>1.18</t>
  </si>
  <si>
    <t xml:space="preserve">CCD kamera prikladna za akviziciju fluorescencijskih i slika u svjetlosnom polju, min 12 Megapixel, s uključenim adapterom za mikroskop i pripadajućim kablovima za povezivanje. </t>
  </si>
  <si>
    <t>1.19</t>
  </si>
  <si>
    <t>Program za FISH analizu mora imati mogućnost upravljanja do 12 kanala min 9 u fluorescenciji i 3 u propuštenoj svjetlosti</t>
  </si>
  <si>
    <t>1.20</t>
  </si>
  <si>
    <t>Mogućnost automatskog i/ili ručnog izvoza svih slika u najčešćim formatima za razmjenu fotografija min JPEG, TIFF, BMP, kao i uvoza slika</t>
  </si>
  <si>
    <t>1.21</t>
  </si>
  <si>
    <t>Integriran napredni softverski modul za upravljanje podatcima za izvođenje automatizirane statistike i složenog izvještavanja</t>
  </si>
  <si>
    <t>1.22</t>
  </si>
  <si>
    <t>Sukladnost sustava s važećom uredbom o in-vitro dijagnostičkim medicinskim proizvodima (EU IVDR 2017/746)</t>
  </si>
  <si>
    <t>1.23</t>
  </si>
  <si>
    <t>Usklađenost sustava s važećim zakonima o zaštiti podataka i privatnosti (GDPR - EU Regulation 2016/679 et seq.)</t>
  </si>
  <si>
    <t>1.24</t>
  </si>
  <si>
    <t>Mogućnost dvosmjerne razmjene podataka s bolničkim LIS/LIMS sustavom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</si>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</sst>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theme="0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</cellStyleXfs>
  <cellXfs count="43">
    <xf numFmtId="0" fontId="0" fillId="0" borderId="0" xfId="0"/>
    <xf numFmtId="49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4" borderId="1" xfId="2" applyNumberFormat="1" applyFont="1" applyFill="1" applyBorder="1" applyAlignment="1">
      <alignment horizontal="center" vertical="center" wrapText="1"/>
    </xf>
    <xf numFmtId="2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vertical="center" wrapText="1"/>
    </xf>
    <xf numFmtId="3" fontId="2" fillId="6" borderId="1" xfId="0" applyNumberFormat="1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165" fontId="2" fillId="6" borderId="1" xfId="1" applyNumberFormat="1" applyFont="1" applyFill="1" applyBorder="1"/>
    <xf numFmtId="165" fontId="2" fillId="6" borderId="1" xfId="0" applyNumberFormat="1" applyFont="1" applyFill="1" applyBorder="1"/>
    <xf numFmtId="3" fontId="2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6" borderId="1" xfId="1" applyNumberFormat="1" applyFont="1" applyFill="1" applyBorder="1" applyAlignment="1">
      <alignment horizontal="left" vertical="center"/>
    </xf>
    <xf numFmtId="165" fontId="2" fillId="6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/>
    <xf numFmtId="165" fontId="2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right" vertical="center"/>
    </xf>
    <xf numFmtId="49" fontId="2" fillId="5" borderId="3" xfId="0" applyNumberFormat="1" applyFont="1" applyFill="1" applyBorder="1" applyAlignment="1">
      <alignment horizontal="right" vertical="center"/>
    </xf>
    <xf numFmtId="49" fontId="2" fillId="5" borderId="4" xfId="0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no 3" xfId="2" xr:uid="{00000000-0005-0000-0000-000002000000}"/>
    <cellStyle name="Poudarek5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80" zoomScaleNormal="80" workbookViewId="0">
      <selection activeCell="I2" sqref="I2"/>
    </sheetView>
  </sheetViews>
  <sheetFormatPr defaultColWidth="9" defaultRowHeight="14.4" x14ac:dyDescent="0.3"/>
  <cols>
    <col min="1" max="1" width="8.44140625" style="30" customWidth="1"/>
    <col min="2" max="2" width="75" style="31" customWidth="1"/>
    <col min="3" max="3" width="37.88671875" style="32" customWidth="1"/>
    <col min="4" max="4" width="36" style="33" customWidth="1"/>
    <col min="5" max="5" width="17.109375" style="34" customWidth="1"/>
    <col min="6" max="6" width="40.44140625" style="34" customWidth="1"/>
    <col min="7" max="7" width="11.88671875" style="35" customWidth="1"/>
    <col min="8" max="8" width="10.88671875" style="35" customWidth="1"/>
    <col min="9" max="9" width="19.109375" style="36" customWidth="1"/>
    <col min="10" max="10" width="19.109375" style="37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3" customFormat="1" ht="29.4" customHeight="1" x14ac:dyDescent="0.3">
      <c r="A2" s="8">
        <v>1</v>
      </c>
      <c r="B2" s="9" t="s">
        <v>9</v>
      </c>
      <c r="C2" s="39"/>
      <c r="D2" s="38"/>
      <c r="E2" s="10"/>
      <c r="F2" s="10"/>
      <c r="G2" s="10" t="s">
        <v>10</v>
      </c>
      <c r="H2" s="10">
        <v>1</v>
      </c>
      <c r="I2" s="11"/>
      <c r="J2" s="12">
        <f>H2*I2</f>
        <v>0</v>
      </c>
    </row>
    <row r="3" spans="1:10" ht="28.8" x14ac:dyDescent="0.3">
      <c r="A3" s="14" t="s">
        <v>11</v>
      </c>
      <c r="B3" s="15" t="s">
        <v>12</v>
      </c>
      <c r="C3" s="16"/>
      <c r="D3" s="17"/>
      <c r="E3" s="18"/>
      <c r="F3" s="18"/>
      <c r="G3" s="19"/>
      <c r="H3" s="19"/>
      <c r="I3" s="20"/>
      <c r="J3" s="21"/>
    </row>
    <row r="4" spans="1:10" s="26" customFormat="1" ht="22.65" customHeight="1" x14ac:dyDescent="0.3">
      <c r="A4" s="14" t="s">
        <v>13</v>
      </c>
      <c r="B4" s="15" t="s">
        <v>14</v>
      </c>
      <c r="C4" s="22"/>
      <c r="D4" s="23"/>
      <c r="E4" s="18"/>
      <c r="F4" s="23"/>
      <c r="G4" s="23"/>
      <c r="H4" s="23"/>
      <c r="I4" s="24"/>
      <c r="J4" s="25"/>
    </row>
    <row r="5" spans="1:10" ht="22.65" customHeight="1" x14ac:dyDescent="0.3">
      <c r="A5" s="14" t="s">
        <v>15</v>
      </c>
      <c r="B5" s="15" t="s">
        <v>16</v>
      </c>
      <c r="C5" s="16"/>
      <c r="D5" s="17"/>
      <c r="E5" s="18"/>
      <c r="F5" s="18"/>
      <c r="G5" s="19"/>
      <c r="H5" s="19"/>
      <c r="I5" s="20"/>
      <c r="J5" s="21"/>
    </row>
    <row r="6" spans="1:10" ht="22.65" customHeight="1" x14ac:dyDescent="0.3">
      <c r="A6" s="14" t="s">
        <v>17</v>
      </c>
      <c r="B6" s="15" t="s">
        <v>18</v>
      </c>
      <c r="C6" s="16"/>
      <c r="D6" s="17"/>
      <c r="E6" s="18"/>
      <c r="F6" s="18"/>
      <c r="G6" s="19"/>
      <c r="H6" s="19"/>
      <c r="I6" s="20"/>
      <c r="J6" s="21"/>
    </row>
    <row r="7" spans="1:10" ht="22.65" customHeight="1" x14ac:dyDescent="0.3">
      <c r="A7" s="14" t="s">
        <v>19</v>
      </c>
      <c r="B7" s="15" t="s">
        <v>20</v>
      </c>
      <c r="C7" s="16"/>
      <c r="D7" s="17"/>
      <c r="E7" s="18"/>
      <c r="F7" s="18"/>
      <c r="G7" s="19"/>
      <c r="H7" s="19"/>
      <c r="I7" s="20"/>
      <c r="J7" s="21"/>
    </row>
    <row r="8" spans="1:10" ht="43.2" x14ac:dyDescent="0.3">
      <c r="A8" s="14" t="s">
        <v>21</v>
      </c>
      <c r="B8" s="15" t="s">
        <v>22</v>
      </c>
      <c r="C8" s="16"/>
      <c r="D8" s="17"/>
      <c r="E8" s="18"/>
      <c r="F8" s="18"/>
      <c r="G8" s="19"/>
      <c r="H8" s="19"/>
      <c r="I8" s="20"/>
      <c r="J8" s="21"/>
    </row>
    <row r="9" spans="1:10" ht="24" customHeight="1" x14ac:dyDescent="0.3">
      <c r="A9" s="14" t="s">
        <v>23</v>
      </c>
      <c r="B9" s="27" t="s">
        <v>24</v>
      </c>
      <c r="C9" s="16"/>
      <c r="D9" s="17"/>
      <c r="E9" s="18"/>
      <c r="F9" s="18"/>
      <c r="G9" s="19"/>
      <c r="H9" s="19"/>
      <c r="I9" s="20"/>
      <c r="J9" s="21"/>
    </row>
    <row r="10" spans="1:10" ht="24" customHeight="1" x14ac:dyDescent="0.3">
      <c r="A10" s="14" t="s">
        <v>25</v>
      </c>
      <c r="B10" s="27" t="s">
        <v>26</v>
      </c>
      <c r="C10" s="16"/>
      <c r="D10" s="17"/>
      <c r="E10" s="18"/>
      <c r="F10" s="18"/>
      <c r="G10" s="19"/>
      <c r="H10" s="19"/>
      <c r="I10" s="20"/>
      <c r="J10" s="21"/>
    </row>
    <row r="11" spans="1:10" ht="28.8" x14ac:dyDescent="0.3">
      <c r="A11" s="14" t="s">
        <v>27</v>
      </c>
      <c r="B11" s="15" t="s">
        <v>28</v>
      </c>
      <c r="C11" s="16"/>
      <c r="D11" s="17"/>
      <c r="E11" s="18"/>
      <c r="F11" s="18"/>
      <c r="G11" s="19"/>
      <c r="H11" s="19"/>
      <c r="I11" s="20"/>
      <c r="J11" s="21"/>
    </row>
    <row r="12" spans="1:10" ht="65.400000000000006" customHeight="1" x14ac:dyDescent="0.3">
      <c r="A12" s="14" t="s">
        <v>29</v>
      </c>
      <c r="B12" s="15" t="s">
        <v>30</v>
      </c>
      <c r="C12" s="16"/>
      <c r="D12" s="17"/>
      <c r="E12" s="18"/>
      <c r="F12" s="18"/>
      <c r="G12" s="19"/>
      <c r="H12" s="19"/>
      <c r="I12" s="20"/>
      <c r="J12" s="21"/>
    </row>
    <row r="13" spans="1:10" ht="61.65" customHeight="1" x14ac:dyDescent="0.3">
      <c r="A13" s="14" t="s">
        <v>31</v>
      </c>
      <c r="B13" s="15" t="s">
        <v>32</v>
      </c>
      <c r="C13" s="16"/>
      <c r="D13" s="17"/>
      <c r="E13" s="18"/>
      <c r="F13" s="18"/>
      <c r="G13" s="19"/>
      <c r="H13" s="19"/>
      <c r="I13" s="20"/>
      <c r="J13" s="21"/>
    </row>
    <row r="14" spans="1:10" ht="57.6" x14ac:dyDescent="0.3">
      <c r="A14" s="14" t="s">
        <v>33</v>
      </c>
      <c r="B14" s="15" t="s">
        <v>34</v>
      </c>
      <c r="C14" s="16"/>
      <c r="D14" s="17"/>
      <c r="E14" s="18"/>
      <c r="F14" s="18"/>
      <c r="G14" s="19"/>
      <c r="H14" s="19"/>
      <c r="I14" s="20"/>
      <c r="J14" s="21"/>
    </row>
    <row r="15" spans="1:10" ht="34.65" customHeight="1" x14ac:dyDescent="0.3">
      <c r="A15" s="14" t="s">
        <v>35</v>
      </c>
      <c r="B15" s="15" t="s">
        <v>36</v>
      </c>
      <c r="C15" s="16"/>
      <c r="D15" s="17"/>
      <c r="E15" s="18"/>
      <c r="F15" s="18"/>
      <c r="G15" s="19"/>
      <c r="H15" s="19"/>
      <c r="I15" s="20"/>
      <c r="J15" s="21"/>
    </row>
    <row r="16" spans="1:10" ht="46.35" customHeight="1" x14ac:dyDescent="0.3">
      <c r="A16" s="14" t="s">
        <v>37</v>
      </c>
      <c r="B16" s="15" t="s">
        <v>38</v>
      </c>
      <c r="C16" s="16"/>
      <c r="D16" s="17"/>
      <c r="E16" s="18"/>
      <c r="F16" s="18"/>
      <c r="G16" s="19"/>
      <c r="H16" s="19"/>
      <c r="I16" s="20"/>
      <c r="J16" s="21"/>
    </row>
    <row r="17" spans="1:10" ht="34.65" customHeight="1" x14ac:dyDescent="0.3">
      <c r="A17" s="14" t="s">
        <v>39</v>
      </c>
      <c r="B17" s="15" t="s">
        <v>40</v>
      </c>
      <c r="C17" s="16"/>
      <c r="D17" s="17"/>
      <c r="E17" s="18"/>
      <c r="F17" s="18"/>
      <c r="G17" s="19"/>
      <c r="H17" s="19"/>
      <c r="I17" s="20"/>
      <c r="J17" s="21"/>
    </row>
    <row r="18" spans="1:10" ht="32.4" customHeight="1" x14ac:dyDescent="0.3">
      <c r="A18" s="14" t="s">
        <v>41</v>
      </c>
      <c r="B18" s="15" t="s">
        <v>42</v>
      </c>
      <c r="C18" s="16"/>
      <c r="D18" s="17"/>
      <c r="E18" s="18"/>
      <c r="F18" s="18"/>
      <c r="G18" s="19"/>
      <c r="H18" s="19"/>
      <c r="I18" s="20"/>
      <c r="J18" s="21"/>
    </row>
    <row r="19" spans="1:10" ht="77.400000000000006" customHeight="1" x14ac:dyDescent="0.3">
      <c r="A19" s="14" t="s">
        <v>43</v>
      </c>
      <c r="B19" s="15" t="s">
        <v>44</v>
      </c>
      <c r="C19" s="16"/>
      <c r="D19" s="17"/>
      <c r="E19" s="18"/>
      <c r="F19" s="18"/>
      <c r="G19" s="19"/>
      <c r="H19" s="19"/>
      <c r="I19" s="20"/>
      <c r="J19" s="21"/>
    </row>
    <row r="20" spans="1:10" ht="46.65" customHeight="1" x14ac:dyDescent="0.3">
      <c r="A20" s="14" t="s">
        <v>45</v>
      </c>
      <c r="B20" s="15" t="s">
        <v>46</v>
      </c>
      <c r="C20" s="16"/>
      <c r="D20" s="17"/>
      <c r="E20" s="18"/>
      <c r="F20" s="18"/>
      <c r="G20" s="19"/>
      <c r="H20" s="19"/>
      <c r="I20" s="20"/>
      <c r="J20" s="21"/>
    </row>
    <row r="21" spans="1:10" ht="35.4" customHeight="1" x14ac:dyDescent="0.3">
      <c r="A21" s="14" t="s">
        <v>47</v>
      </c>
      <c r="B21" s="28" t="s">
        <v>48</v>
      </c>
      <c r="C21" s="16"/>
      <c r="D21" s="17"/>
      <c r="E21" s="18"/>
      <c r="F21" s="18"/>
      <c r="G21" s="19"/>
      <c r="H21" s="19"/>
      <c r="I21" s="20"/>
      <c r="J21" s="21"/>
    </row>
    <row r="22" spans="1:10" ht="34.65" customHeight="1" x14ac:dyDescent="0.3">
      <c r="A22" s="14" t="s">
        <v>49</v>
      </c>
      <c r="B22" s="27" t="s">
        <v>50</v>
      </c>
      <c r="C22" s="16"/>
      <c r="D22" s="17"/>
      <c r="E22" s="18"/>
      <c r="F22" s="18"/>
      <c r="G22" s="19"/>
      <c r="H22" s="19"/>
      <c r="I22" s="20"/>
      <c r="J22" s="21"/>
    </row>
    <row r="23" spans="1:10" ht="38.4" customHeight="1" x14ac:dyDescent="0.3">
      <c r="A23" s="14" t="s">
        <v>51</v>
      </c>
      <c r="B23" s="15" t="s">
        <v>52</v>
      </c>
      <c r="C23" s="16"/>
      <c r="D23" s="17"/>
      <c r="E23" s="18"/>
      <c r="F23" s="18"/>
      <c r="G23" s="19"/>
      <c r="H23" s="19"/>
      <c r="I23" s="20"/>
      <c r="J23" s="21"/>
    </row>
    <row r="24" spans="1:10" ht="34.65" customHeight="1" x14ac:dyDescent="0.3">
      <c r="A24" s="14" t="s">
        <v>53</v>
      </c>
      <c r="B24" s="15" t="s">
        <v>54</v>
      </c>
      <c r="C24" s="16"/>
      <c r="D24" s="17"/>
      <c r="E24" s="18"/>
      <c r="F24" s="18"/>
      <c r="G24" s="19"/>
      <c r="H24" s="19"/>
      <c r="I24" s="20"/>
      <c r="J24" s="21"/>
    </row>
    <row r="25" spans="1:10" ht="36.6" customHeight="1" x14ac:dyDescent="0.3">
      <c r="A25" s="14" t="s">
        <v>55</v>
      </c>
      <c r="B25" s="15" t="s">
        <v>56</v>
      </c>
      <c r="C25" s="16"/>
      <c r="D25" s="17"/>
      <c r="E25" s="18"/>
      <c r="F25" s="18"/>
      <c r="G25" s="19"/>
      <c r="H25" s="19"/>
      <c r="I25" s="20"/>
      <c r="J25" s="21"/>
    </row>
    <row r="26" spans="1:10" ht="33" customHeight="1" thickBot="1" x14ac:dyDescent="0.35">
      <c r="A26" s="14" t="s">
        <v>57</v>
      </c>
      <c r="B26" s="15" t="s">
        <v>58</v>
      </c>
      <c r="C26" s="16"/>
      <c r="D26" s="17"/>
      <c r="E26" s="18"/>
      <c r="F26" s="18"/>
      <c r="G26" s="19"/>
      <c r="H26" s="19"/>
      <c r="I26" s="20"/>
      <c r="J26" s="21"/>
    </row>
    <row r="27" spans="1:10" ht="33" customHeight="1" thickBot="1" x14ac:dyDescent="0.25">
      <c r="A27" s="40" t="s">
        <v>59</v>
      </c>
      <c r="B27" s="41"/>
      <c r="C27" s="41"/>
      <c r="D27" s="41"/>
      <c r="E27" s="41"/>
      <c r="F27" s="41"/>
      <c r="G27" s="41"/>
      <c r="H27" s="41"/>
      <c r="I27" s="42"/>
      <c r="J27" s="29">
        <f>SUM(J2:J26)</f>
        <v>0</v>
      </c>
    </row>
    <row r="28" spans="1:10" ht="33" customHeight="1" thickBot="1" x14ac:dyDescent="0.25">
      <c r="A28" s="40" t="s">
        <v>60</v>
      </c>
      <c r="B28" s="41"/>
      <c r="C28" s="41"/>
      <c r="D28" s="41"/>
      <c r="E28" s="41"/>
      <c r="F28" s="41"/>
      <c r="G28" s="41"/>
      <c r="H28" s="41"/>
      <c r="I28" s="42"/>
      <c r="J28" s="29">
        <f>J27*0.25</f>
        <v>0</v>
      </c>
    </row>
    <row r="29" spans="1:10" ht="33" customHeight="1" thickBot="1" x14ac:dyDescent="0.25">
      <c r="A29" s="40" t="s">
        <v>61</v>
      </c>
      <c r="B29" s="41"/>
      <c r="C29" s="41"/>
      <c r="D29" s="41"/>
      <c r="E29" s="41"/>
      <c r="F29" s="41"/>
      <c r="G29" s="41"/>
      <c r="H29" s="41"/>
      <c r="I29" s="42"/>
      <c r="J29" s="29">
        <f>J27+J28</f>
        <v>0</v>
      </c>
    </row>
  </sheetData>
  <mergeCells count="3">
    <mergeCell ref="A27:I27"/>
    <mergeCell ref="A28:I28"/>
    <mergeCell ref="A29:I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GR6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2026-02-18T08:27:53Z</dcterms:created>
  <dcterms:modified xsi:type="dcterms:W3CDTF">2026-03-31T07:05:55Z</dcterms:modified>
</cp:coreProperties>
</file>