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0_EMV_4-26_KBM_Kirurski_robot_TS\02_TEHNIČKE_KONZULTACIJE\02\"/>
    </mc:Choice>
  </mc:AlternateContent>
  <xr:revisionPtr revIDLastSave="0" documentId="13_ncr:1_{4DCC08FF-D069-4AA0-BF66-EAA9500379CA}" xr6:coauthVersionLast="47" xr6:coauthVersionMax="47" xr10:uidLastSave="{00000000-0000-0000-0000-000000000000}"/>
  <bookViews>
    <workbookView xWindow="-12090" yWindow="-21495" windowWidth="27780" windowHeight="20475" xr2:uid="{00000000-000D-0000-FFFF-FFFF00000000}"/>
  </bookViews>
  <sheets>
    <sheet name="Kirurški robot" sheetId="1" r:id="rId1"/>
  </sheets>
  <definedNames>
    <definedName name="_xlnm._FilterDatabase" localSheetId="0" hidden="1">'Kirurški robot'!$A$1:$J$26</definedName>
    <definedName name="_xlnm.Print_Area" localSheetId="0">'Kirurški robot'!$A$1:$J$29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" i="1"/>
  <c r="J27" i="1" l="1"/>
  <c r="J28" i="1" s="1"/>
</calcChain>
</file>

<file path=xl/sharedStrings.xml><?xml version="1.0" encoding="utf-8"?>
<sst xmlns="http://schemas.openxmlformats.org/spreadsheetml/2006/main" count="60" uniqueCount="60">
  <si>
    <t>1.1.</t>
  </si>
  <si>
    <t>1.2.</t>
  </si>
  <si>
    <t>1.3.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</si>
  <si>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</si>
  <si>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</si>
  <si>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</si>
  <si>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</si>
  <si>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</si>
  <si>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</si>
  <si>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</si>
  <si>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</si>
  <si>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</si>
  <si>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</si>
  <si>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</si>
  <si>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</si>
  <si>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</si>
  <si>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</si>
  <si>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</si>
  <si>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</si>
  <si>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</si>
  <si>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</si>
  <si>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</si>
  <si>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</si>
  <si>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</si>
  <si>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</si>
  <si>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</si>
  <si>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</si>
  <si>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</si>
  <si>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</si>
  <si>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</si>
  <si>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</si>
  <si>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</si>
  <si>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</si>
  <si>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</si>
  <si>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</si>
  <si>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</si>
  <si>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VIŠENAMJENSKI SUSTAV ZA ROBOTSKU KIRURGIJU</t>
  </si>
  <si>
    <t>Ergonomska upravljačka konzola koja omogućava vizualno praćenje operativnog zahvata u 3D visokoj rezoluciji s funkcijom povećanja slike</t>
  </si>
  <si>
    <t>Pokretna kolica za vizualni sustav s ekranom za asistente, video procesorom, elektrokirurškim generatorom i izvorom svjetla</t>
  </si>
  <si>
    <t>Sustav s minimalno 4 robotske ruke</t>
  </si>
  <si>
    <t>Pokretljivost robotskih ruku ili instrumenata sa sedam stupnjeva slobode</t>
  </si>
  <si>
    <t>Sustav se isporučuje s integriranom endoskopskom kamerom s 3DHD prikazom u 0° i 30° kutu gledanja, u konfiguraciji koja omogućuje izvođenje zahvata bez operativnih ograničenja, 2 komada</t>
  </si>
  <si>
    <t>Videoprocesor i izvor svjetla kompatibilni s ponuđenim kamerama/endoskopima</t>
  </si>
  <si>
    <t>Ekran minimalno 24 inča namijenjen za uvid u operaciju za osoblje u operacijskoj dvorani</t>
  </si>
  <si>
    <t>Elektrokirurški generator kompatibilan s ponuđenim robotskim sustavom i robotskim instrumentima</t>
  </si>
  <si>
    <t>Višekratne kanile kompatibilne s ponuđenim robotskim sustavom, 2 seta</t>
  </si>
  <si>
    <t>Sustav omogućuje izvoz snimljenih slika i videozapisa na vanjski digitalni medij i/ili putem mrežnog sučelja</t>
  </si>
  <si>
    <t>1. Isporuka i instalacija na lokaciji:
Isporuka podrazumijeva isporuku na adresu Kliničke bolnice Merkur, uključujući istovar, unos opreme na točnu mikrolokaciju koju odredi Naručitelj (operacijska sala/odjel), montažu, spajanje na instalacije, kalibraciju te puštanje u puni pogon i rad.
2. Jamstveno održavanje i servisna podrška:
Tijekom jamstvenog roka, Ponuditelj je obvezan osigurati redovno preventivno održavanje sukladno preporukama proizvođača te korektivno (interventno) održavanje (popravke) bez dodatnih troškova za Naručitelja (uključujući rezervne dijelove, rad i druge troškove). Ponuditelj mora osigurati ovlašteni servis za ponuđenu opremu.
3. Rok odaziva na servis:
Vrijeme odaziva na servisnu intervenciju (reakcija ovlaštenog servisera na prijavu kvara) mora biti najkasnije u roku od 48 sati od trenutka pisane prijave kvara (putem e-maila ili faxa).
4. Edukacija operativnih timova:
Ponuditelj je dužan organizirati i provesti edukaciju za rukovanje sustavom za minimalno 5 (pet) kirurških timova. Svaki tim sastoji se od 2 liječnika (glavni operater i asistent). Edukacija mora obuhvaćati teorijski i praktični dio potreban za siguran i samostalan rad na sustavu.
5. Edukacija medicinskog osoblja (u ustanovi):
Ponuditelj je dužan provesti edukaciju medicinskih sestara/tehničara i ostalog pratećeg osoblja za pravilnu pripremu, instrumentiranje, čišćenje i sterilizaciju instrumenata i opreme. Navedena edukacija provodi se na lokaciji Naručitelja, na isporučenoj opremi, u trajanju potrebnom da se obuči svo raspoloživo osoblje koje će rukovati opremom.
6. Klinička podrška (Clinical Specialist):
Tijekom cijelog trajanja jamstvenog roka, Ponuditelj mora osigurati dostupnost kvalificiranog kliničkog specijalista na lokalnoj razini. Podrška podrazumijeva fizičku prisutnost stručnjaka pri prvim operacijama te daljnju dostupnost (telefon, e-mail ili dolazak po pozivu) za savjetovanje osoblja oko specifičnosti korištenja sustava, rješavanja operativnih poteškoća i optimizacije korištenja opreme.</t>
  </si>
  <si>
    <t>Višenamjenski robotski kirurški  sustav za minimalno invazivnu kirurgiju</t>
  </si>
  <si>
    <t>Zatvorena, poluotvorena ili otvorena kiršrka konzola s dva ručna upravljačka kontrolera</t>
  </si>
  <si>
    <t>Upravljanje robotskim rukama po principu robotike tj. Pomicanje robotskog instrumenta ide u smjeru u kojem se giba ručni kontroler</t>
  </si>
  <si>
    <t>Sustav se isporučuje sa simulatorom - programska podrška za simulaciju korištenja robotskog sustava za potrebe vježbanja korištenja sustava</t>
  </si>
  <si>
    <t xml:space="preserve"> Funkcionalnost korištenja monopolarnih i bipolarnih robotskih instrumenata</t>
  </si>
  <si>
    <t>Funkcionalnost postavljanja endoskopske kamere na svaku robotsku ruku tj. Intraoperativnog premještanja endoskopske kamere s jedne robotske ruke na drugu robotsku ruku</t>
  </si>
  <si>
    <t>Minimalno 5 robotskih instrumenata za različitu namjenu koji su angulirajući tj. Pregibaju se u zglobu u radnom vrhu instrumenata</t>
  </si>
  <si>
    <t>Pripadajuće kutije za sterilizaciju ensoskopske kamere, 2 komada</t>
  </si>
  <si>
    <t>Robotski instrumenti za minimalno 100 operacija</t>
  </si>
  <si>
    <t>Sterilne pokrivke za robotske ruke za minimalno 100 operacija</t>
  </si>
  <si>
    <t>Kirurški stolac za operatera za korištenje kirurških konzola, 1 komada</t>
  </si>
  <si>
    <t>Sustav je ceritificiran u EU za urologiju, opću kirurgiju, ginekologiju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</si>
</sst>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55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3" fontId="30" fillId="2" borderId="15" xfId="0" applyNumberFormat="1" applyFont="1" applyFill="1" applyBorder="1"/>
    <xf numFmtId="0" fontId="30" fillId="2" borderId="15" xfId="0" applyFont="1" applyFill="1" applyBorder="1"/>
    <xf numFmtId="0" fontId="30" fillId="2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center"/>
    </xf>
    <xf numFmtId="165" fontId="31" fillId="2" borderId="15" xfId="1" applyNumberFormat="1" applyFont="1" applyFill="1" applyBorder="1"/>
    <xf numFmtId="165" fontId="31" fillId="2" borderId="15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3" fontId="30" fillId="2" borderId="18" xfId="0" applyNumberFormat="1" applyFont="1" applyFill="1" applyBorder="1"/>
    <xf numFmtId="0" fontId="30" fillId="2" borderId="18" xfId="0" applyFont="1" applyFill="1" applyBorder="1"/>
    <xf numFmtId="0" fontId="30" fillId="2" borderId="18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 vertical="center"/>
    </xf>
    <xf numFmtId="165" fontId="31" fillId="2" borderId="18" xfId="1" applyNumberFormat="1" applyFont="1" applyFill="1" applyBorder="1"/>
    <xf numFmtId="165" fontId="31" fillId="2" borderId="18" xfId="0" applyNumberFormat="1" applyFont="1" applyFill="1" applyBorder="1" applyAlignment="1">
      <alignment horizontal="center" vertical="center"/>
    </xf>
    <xf numFmtId="0" fontId="30" fillId="27" borderId="18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8" xfId="2" applyNumberFormat="1" applyFont="1" applyFill="1" applyBorder="1" applyAlignment="1">
      <alignment horizontal="center"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  <xf numFmtId="0" fontId="32" fillId="0" borderId="19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topLeftCell="A5" zoomScale="80" zoomScaleNormal="80" zoomScaleSheetLayoutView="70" workbookViewId="0">
      <selection activeCell="A25" sqref="A25:J25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25"/>
      <c r="B1" s="26" t="s">
        <v>3</v>
      </c>
      <c r="C1" s="47" t="s">
        <v>4</v>
      </c>
      <c r="D1" s="47" t="s">
        <v>5</v>
      </c>
      <c r="E1" s="47" t="s">
        <v>6</v>
      </c>
      <c r="F1" s="48" t="s">
        <v>15</v>
      </c>
      <c r="G1" s="26" t="s">
        <v>7</v>
      </c>
      <c r="H1" s="26" t="s">
        <v>8</v>
      </c>
      <c r="I1" s="27" t="s">
        <v>9</v>
      </c>
      <c r="J1" s="28" t="s">
        <v>10</v>
      </c>
    </row>
    <row r="2" spans="1:10" ht="29.55" customHeight="1" x14ac:dyDescent="0.3">
      <c r="A2" s="29" t="s">
        <v>16</v>
      </c>
      <c r="B2" s="30" t="s">
        <v>36</v>
      </c>
      <c r="C2" s="31"/>
      <c r="D2" s="32"/>
      <c r="E2" s="33"/>
      <c r="F2" s="46"/>
      <c r="G2" s="34" t="s">
        <v>11</v>
      </c>
      <c r="H2" s="34">
        <v>1</v>
      </c>
      <c r="I2" s="35"/>
      <c r="J2" s="36">
        <f>I2*H2</f>
        <v>0</v>
      </c>
    </row>
    <row r="3" spans="1:10" ht="24" customHeight="1" x14ac:dyDescent="0.3">
      <c r="A3" s="10" t="s">
        <v>0</v>
      </c>
      <c r="B3" s="11" t="s">
        <v>48</v>
      </c>
      <c r="C3" s="12"/>
      <c r="D3" s="13"/>
      <c r="E3" s="14"/>
      <c r="F3" s="42"/>
      <c r="G3" s="15"/>
      <c r="H3" s="15"/>
      <c r="I3" s="16"/>
      <c r="J3" s="17"/>
    </row>
    <row r="4" spans="1:10" ht="40.200000000000003" customHeight="1" x14ac:dyDescent="0.3">
      <c r="A4" s="10" t="s">
        <v>1</v>
      </c>
      <c r="B4" s="11" t="s">
        <v>37</v>
      </c>
      <c r="C4" s="12"/>
      <c r="D4" s="13"/>
      <c r="E4" s="14"/>
      <c r="F4" s="42"/>
      <c r="G4" s="15"/>
      <c r="H4" s="15"/>
      <c r="I4" s="16"/>
      <c r="J4" s="17"/>
    </row>
    <row r="5" spans="1:10" ht="34.799999999999997" customHeight="1" x14ac:dyDescent="0.3">
      <c r="A5" s="10" t="s">
        <v>2</v>
      </c>
      <c r="B5" s="11" t="s">
        <v>49</v>
      </c>
      <c r="C5" s="12"/>
      <c r="D5" s="13"/>
      <c r="E5" s="14"/>
      <c r="F5" s="42"/>
      <c r="G5" s="15"/>
      <c r="H5" s="15"/>
      <c r="I5" s="16"/>
      <c r="J5" s="17"/>
    </row>
    <row r="6" spans="1:10" ht="36.6" customHeight="1" x14ac:dyDescent="0.3">
      <c r="A6" s="37" t="s">
        <v>17</v>
      </c>
      <c r="B6" s="38" t="s">
        <v>38</v>
      </c>
      <c r="C6" s="18"/>
      <c r="D6" s="19"/>
      <c r="E6" s="20"/>
      <c r="F6" s="42"/>
      <c r="G6" s="21"/>
      <c r="H6" s="21"/>
      <c r="I6" s="22"/>
      <c r="J6" s="23"/>
    </row>
    <row r="7" spans="1:10" ht="34.799999999999997" customHeight="1" x14ac:dyDescent="0.3">
      <c r="A7" s="10" t="s">
        <v>18</v>
      </c>
      <c r="B7" s="11" t="s">
        <v>50</v>
      </c>
      <c r="C7" s="18"/>
      <c r="D7" s="19"/>
      <c r="E7" s="20"/>
      <c r="F7" s="42"/>
      <c r="G7" s="21"/>
      <c r="H7" s="21"/>
      <c r="I7" s="22"/>
      <c r="J7" s="23"/>
    </row>
    <row r="8" spans="1:10" ht="31.8" customHeight="1" x14ac:dyDescent="0.3">
      <c r="A8" s="10" t="s">
        <v>19</v>
      </c>
      <c r="B8" s="39" t="s">
        <v>51</v>
      </c>
      <c r="C8" s="40"/>
      <c r="D8" s="41"/>
      <c r="E8" s="42"/>
      <c r="F8" s="42"/>
      <c r="G8" s="43"/>
      <c r="H8" s="43"/>
      <c r="I8" s="44"/>
      <c r="J8" s="45"/>
    </row>
    <row r="9" spans="1:10" ht="20.399999999999999" customHeight="1" x14ac:dyDescent="0.3">
      <c r="A9" s="10" t="s">
        <v>20</v>
      </c>
      <c r="B9" s="11" t="s">
        <v>39</v>
      </c>
      <c r="C9" s="40"/>
      <c r="D9" s="41"/>
      <c r="E9" s="42"/>
      <c r="F9" s="42"/>
      <c r="G9" s="43"/>
      <c r="H9" s="43"/>
      <c r="I9" s="44"/>
      <c r="J9" s="45"/>
    </row>
    <row r="10" spans="1:10" ht="19.2" customHeight="1" x14ac:dyDescent="0.3">
      <c r="A10" s="10" t="s">
        <v>21</v>
      </c>
      <c r="B10" s="11" t="s">
        <v>40</v>
      </c>
      <c r="C10" s="40"/>
      <c r="D10" s="41"/>
      <c r="E10" s="42"/>
      <c r="F10" s="42"/>
      <c r="G10" s="43"/>
      <c r="H10" s="43"/>
      <c r="I10" s="44"/>
      <c r="J10" s="45"/>
    </row>
    <row r="11" spans="1:10" ht="25.8" customHeight="1" x14ac:dyDescent="0.3">
      <c r="A11" s="10" t="s">
        <v>22</v>
      </c>
      <c r="B11" s="11" t="s">
        <v>52</v>
      </c>
      <c r="C11" s="40"/>
      <c r="D11" s="41"/>
      <c r="E11" s="42"/>
      <c r="F11" s="42"/>
      <c r="G11" s="43"/>
      <c r="H11" s="43"/>
      <c r="I11" s="44"/>
      <c r="J11" s="45"/>
    </row>
    <row r="12" spans="1:10" ht="54" customHeight="1" x14ac:dyDescent="0.3">
      <c r="A12" s="10" t="s">
        <v>23</v>
      </c>
      <c r="B12" s="11" t="s">
        <v>53</v>
      </c>
      <c r="C12" s="40"/>
      <c r="D12" s="41"/>
      <c r="E12" s="42"/>
      <c r="F12" s="42"/>
      <c r="G12" s="43"/>
      <c r="H12" s="43"/>
      <c r="I12" s="44"/>
      <c r="J12" s="45"/>
    </row>
    <row r="13" spans="1:10" ht="36.6" customHeight="1" x14ac:dyDescent="0.3">
      <c r="A13" s="10" t="s">
        <v>24</v>
      </c>
      <c r="B13" s="11" t="s">
        <v>54</v>
      </c>
      <c r="C13" s="40"/>
      <c r="D13" s="41"/>
      <c r="E13" s="42"/>
      <c r="F13" s="42"/>
      <c r="G13" s="43"/>
      <c r="H13" s="43"/>
      <c r="I13" s="44"/>
      <c r="J13" s="45"/>
    </row>
    <row r="14" spans="1:10" ht="48" customHeight="1" x14ac:dyDescent="0.3">
      <c r="A14" s="10" t="s">
        <v>25</v>
      </c>
      <c r="B14" s="11" t="s">
        <v>41</v>
      </c>
      <c r="C14" s="40"/>
      <c r="D14" s="41"/>
      <c r="E14" s="42"/>
      <c r="F14" s="42"/>
      <c r="G14" s="43"/>
      <c r="H14" s="43"/>
      <c r="I14" s="44"/>
      <c r="J14" s="45"/>
    </row>
    <row r="15" spans="1:10" ht="33" customHeight="1" x14ac:dyDescent="0.3">
      <c r="A15" s="10" t="s">
        <v>26</v>
      </c>
      <c r="B15" s="11" t="s">
        <v>42</v>
      </c>
      <c r="C15" s="12"/>
      <c r="D15" s="13"/>
      <c r="E15" s="14"/>
      <c r="F15" s="42"/>
      <c r="G15" s="15"/>
      <c r="H15" s="15"/>
      <c r="I15" s="16"/>
      <c r="J15" s="17"/>
    </row>
    <row r="16" spans="1:10" ht="20.399999999999999" customHeight="1" x14ac:dyDescent="0.3">
      <c r="A16" s="10" t="s">
        <v>27</v>
      </c>
      <c r="B16" s="11" t="s">
        <v>55</v>
      </c>
      <c r="C16" s="12"/>
      <c r="D16" s="13"/>
      <c r="E16" s="14"/>
      <c r="F16" s="42"/>
      <c r="G16" s="15"/>
      <c r="H16" s="15"/>
      <c r="I16" s="16"/>
      <c r="J16" s="17"/>
    </row>
    <row r="17" spans="1:10" ht="27" customHeight="1" x14ac:dyDescent="0.3">
      <c r="A17" s="10" t="s">
        <v>28</v>
      </c>
      <c r="B17" s="11" t="s">
        <v>43</v>
      </c>
      <c r="C17" s="12"/>
      <c r="D17" s="13"/>
      <c r="E17" s="14"/>
      <c r="F17" s="42"/>
      <c r="G17" s="15"/>
      <c r="H17" s="15"/>
      <c r="I17" s="16"/>
      <c r="J17" s="17"/>
    </row>
    <row r="18" spans="1:10" ht="39.6" customHeight="1" x14ac:dyDescent="0.3">
      <c r="A18" s="37" t="s">
        <v>29</v>
      </c>
      <c r="B18" s="38" t="s">
        <v>44</v>
      </c>
      <c r="C18" s="18"/>
      <c r="D18" s="19"/>
      <c r="E18" s="20"/>
      <c r="F18" s="42"/>
      <c r="G18" s="21"/>
      <c r="H18" s="21"/>
      <c r="I18" s="22"/>
      <c r="J18" s="23"/>
    </row>
    <row r="19" spans="1:10" ht="29.4" customHeight="1" x14ac:dyDescent="0.3">
      <c r="A19" s="10" t="s">
        <v>30</v>
      </c>
      <c r="B19" s="11" t="s">
        <v>56</v>
      </c>
      <c r="C19" s="18"/>
      <c r="D19" s="19"/>
      <c r="E19" s="20"/>
      <c r="F19" s="42"/>
      <c r="G19" s="21"/>
      <c r="H19" s="21"/>
      <c r="I19" s="22"/>
      <c r="J19" s="23"/>
    </row>
    <row r="20" spans="1:10" ht="19.2" customHeight="1" x14ac:dyDescent="0.3">
      <c r="A20" s="10" t="s">
        <v>31</v>
      </c>
      <c r="B20" s="39" t="s">
        <v>57</v>
      </c>
      <c r="C20" s="40"/>
      <c r="D20" s="41"/>
      <c r="E20" s="42"/>
      <c r="F20" s="42"/>
      <c r="G20" s="43"/>
      <c r="H20" s="43"/>
      <c r="I20" s="44"/>
      <c r="J20" s="45"/>
    </row>
    <row r="21" spans="1:10" ht="21" customHeight="1" x14ac:dyDescent="0.3">
      <c r="A21" s="10" t="s">
        <v>32</v>
      </c>
      <c r="B21" s="11" t="s">
        <v>45</v>
      </c>
      <c r="C21" s="40"/>
      <c r="D21" s="41"/>
      <c r="E21" s="42"/>
      <c r="F21" s="42"/>
      <c r="G21" s="43"/>
      <c r="H21" s="43"/>
      <c r="I21" s="44"/>
      <c r="J21" s="45"/>
    </row>
    <row r="22" spans="1:10" ht="21" customHeight="1" x14ac:dyDescent="0.3">
      <c r="A22" s="10" t="s">
        <v>33</v>
      </c>
      <c r="B22" s="11" t="s">
        <v>58</v>
      </c>
      <c r="C22" s="40"/>
      <c r="D22" s="41"/>
      <c r="E22" s="42"/>
      <c r="F22" s="42"/>
      <c r="G22" s="43"/>
      <c r="H22" s="43"/>
      <c r="I22" s="44"/>
      <c r="J22" s="45"/>
    </row>
    <row r="23" spans="1:10" ht="35.4" customHeight="1" x14ac:dyDescent="0.3">
      <c r="A23" s="10" t="s">
        <v>34</v>
      </c>
      <c r="B23" s="11" t="s">
        <v>46</v>
      </c>
      <c r="C23" s="40"/>
      <c r="D23" s="41"/>
      <c r="E23" s="42"/>
      <c r="F23" s="42"/>
      <c r="G23" s="43"/>
      <c r="H23" s="43"/>
      <c r="I23" s="44"/>
      <c r="J23" s="45"/>
    </row>
    <row r="24" spans="1:10" ht="24" customHeight="1" x14ac:dyDescent="0.3">
      <c r="A24" s="10" t="s">
        <v>35</v>
      </c>
      <c r="B24" s="11" t="s">
        <v>59</v>
      </c>
      <c r="C24" s="40"/>
      <c r="D24" s="41"/>
      <c r="E24" s="42"/>
      <c r="F24" s="42"/>
      <c r="G24" s="43"/>
      <c r="H24" s="43"/>
      <c r="I24" s="44"/>
      <c r="J24" s="45"/>
    </row>
    <row r="25" spans="1:10" ht="296.39999999999998" customHeight="1" thickBot="1" x14ac:dyDescent="0.25">
      <c r="A25" s="52" t="s">
        <v>47</v>
      </c>
      <c r="B25" s="53"/>
      <c r="C25" s="53"/>
      <c r="D25" s="53"/>
      <c r="E25" s="53"/>
      <c r="F25" s="53"/>
      <c r="G25" s="53"/>
      <c r="H25" s="53"/>
      <c r="I25" s="53"/>
      <c r="J25" s="54"/>
    </row>
    <row r="26" spans="1:10" ht="38.4" customHeight="1" thickBot="1" x14ac:dyDescent="0.25">
      <c r="A26" s="49" t="s">
        <v>12</v>
      </c>
      <c r="B26" s="50"/>
      <c r="C26" s="50"/>
      <c r="D26" s="50"/>
      <c r="E26" s="50"/>
      <c r="F26" s="50"/>
      <c r="G26" s="50"/>
      <c r="H26" s="50"/>
      <c r="I26" s="51"/>
      <c r="J26" s="24">
        <f>SUM(J2)</f>
        <v>0</v>
      </c>
    </row>
    <row r="27" spans="1:10" ht="38.4" customHeight="1" thickBot="1" x14ac:dyDescent="0.25">
      <c r="A27" s="49" t="s">
        <v>13</v>
      </c>
      <c r="B27" s="50"/>
      <c r="C27" s="50"/>
      <c r="D27" s="50"/>
      <c r="E27" s="50"/>
      <c r="F27" s="50"/>
      <c r="G27" s="50"/>
      <c r="H27" s="50"/>
      <c r="I27" s="51"/>
      <c r="J27" s="24">
        <f>J26*0.25</f>
        <v>0</v>
      </c>
    </row>
    <row r="28" spans="1:10" ht="38.4" customHeight="1" thickBot="1" x14ac:dyDescent="0.25">
      <c r="A28" s="49" t="s">
        <v>14</v>
      </c>
      <c r="B28" s="50"/>
      <c r="C28" s="50"/>
      <c r="D28" s="50"/>
      <c r="E28" s="50"/>
      <c r="F28" s="50"/>
      <c r="G28" s="50"/>
      <c r="H28" s="50"/>
      <c r="I28" s="51"/>
      <c r="J28" s="24">
        <f>J26+J27</f>
        <v>0</v>
      </c>
    </row>
  </sheetData>
  <mergeCells count="4">
    <mergeCell ref="A26:I26"/>
    <mergeCell ref="A27:I27"/>
    <mergeCell ref="A28:I28"/>
    <mergeCell ref="A25:J25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Kirurški robot</vt:lpstr>
      <vt:lpstr>'Kirurški robot'!Print_Area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2026-03-09T13:12:10Z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